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Languages" sheetId="1" r:id="rId3"/>
    <sheet state="visible" name="National Identity" sheetId="2" r:id="rId4"/>
    <sheet state="visible" name="Passports" sheetId="3" r:id="rId5"/>
    <sheet state="visible" name="Birth country" sheetId="4" r:id="rId6"/>
    <sheet state="visible" name="Immigration" sheetId="5" r:id="rId7"/>
    <sheet state="visible" name="National Insurance applications" sheetId="6" r:id="rId8"/>
    <sheet state="visible" name="National insurance registration" sheetId="7" r:id="rId9"/>
    <sheet state="visible" name="Medical cards" sheetId="8" r:id="rId10"/>
    <sheet state="visible" name="Schools" sheetId="9" r:id="rId11"/>
    <sheet state="visible" name="Interpreter requests" sheetId="10" r:id="rId12"/>
  </sheets>
  <definedNames/>
  <calcPr/>
</workbook>
</file>

<file path=xl/sharedStrings.xml><?xml version="1.0" encoding="utf-8"?>
<sst xmlns="http://schemas.openxmlformats.org/spreadsheetml/2006/main" count="1494" uniqueCount="875">
  <si>
    <t>National Identity - Full Detail: QS205NI</t>
  </si>
  <si>
    <t>Passports Held - Full Detail: QS209NI</t>
  </si>
  <si>
    <t>Main Language - Full Detail: QS210NI</t>
  </si>
  <si>
    <t>Northern Ireland</t>
  </si>
  <si>
    <t>All usual residents</t>
  </si>
  <si>
    <t>British</t>
  </si>
  <si>
    <t>Irish</t>
  </si>
  <si>
    <t>Northern Irish</t>
  </si>
  <si>
    <t>British and Northern Irish</t>
  </si>
  <si>
    <t>Irish and Northern Irish</t>
  </si>
  <si>
    <t>Polish</t>
  </si>
  <si>
    <t>British, Irish and Northern Irish</t>
  </si>
  <si>
    <t>British and Irish</t>
  </si>
  <si>
    <t>English</t>
  </si>
  <si>
    <t>Scottish</t>
  </si>
  <si>
    <t>Lithuanian</t>
  </si>
  <si>
    <t>British and English</t>
  </si>
  <si>
    <t>Indian</t>
  </si>
  <si>
    <t>Slovak, Slovakian</t>
  </si>
  <si>
    <t>Portuguese</t>
  </si>
  <si>
    <t>Latvian</t>
  </si>
  <si>
    <t>Chinese</t>
  </si>
  <si>
    <t>British and Scottish</t>
  </si>
  <si>
    <t>US Citizen</t>
  </si>
  <si>
    <t>Filipino</t>
  </si>
  <si>
    <t>Welsh</t>
  </si>
  <si>
    <t>Other</t>
  </si>
  <si>
    <t>Hungarian</t>
  </si>
  <si>
    <t>Romanian</t>
  </si>
  <si>
    <t>Irish and Polish</t>
  </si>
  <si>
    <t>German</t>
  </si>
  <si>
    <t>All usual residents: Aged 3+ years</t>
  </si>
  <si>
    <t>British, English and Northern Irish</t>
  </si>
  <si>
    <t>Irish and US Citizen</t>
  </si>
  <si>
    <t>French</t>
  </si>
  <si>
    <t>Czech</t>
  </si>
  <si>
    <t>Bulgarian</t>
  </si>
  <si>
    <t>Canadian</t>
  </si>
  <si>
    <t>Spanish</t>
  </si>
  <si>
    <t>Italian</t>
  </si>
  <si>
    <t>Malaysian</t>
  </si>
  <si>
    <t>Australian</t>
  </si>
  <si>
    <t>South African</t>
  </si>
  <si>
    <t>English and Irish</t>
  </si>
  <si>
    <t>British and Welsh</t>
  </si>
  <si>
    <t>Dutch</t>
  </si>
  <si>
    <t>Irish and Lithuanian</t>
  </si>
  <si>
    <t>Russian</t>
  </si>
  <si>
    <t>British, Northern Irish and Scottish</t>
  </si>
  <si>
    <t>Irish and Other</t>
  </si>
  <si>
    <t>Pakistani</t>
  </si>
  <si>
    <t>British, English, Irish and Northern Irish</t>
  </si>
  <si>
    <t>European (not otherwise specified)</t>
  </si>
  <si>
    <t>Irish and Portuguese</t>
  </si>
  <si>
    <t>English and Northern Irish</t>
  </si>
  <si>
    <t>Nigerian (not otherwise specified)</t>
  </si>
  <si>
    <t>British and Filipino</t>
  </si>
  <si>
    <t>British and Other</t>
  </si>
  <si>
    <t>Thai</t>
  </si>
  <si>
    <t>New Zealander</t>
  </si>
  <si>
    <t>Northern Irish and Polish</t>
  </si>
  <si>
    <t>Northern Irish and Other</t>
  </si>
  <si>
    <t>Turkish</t>
  </si>
  <si>
    <t>British, Northern Irish and Ulster-Scots</t>
  </si>
  <si>
    <t>Brazilian</t>
  </si>
  <si>
    <t>British and US Citizen</t>
  </si>
  <si>
    <t>British, Irish, Northern Irish and Other</t>
  </si>
  <si>
    <t>British and Canadian</t>
  </si>
  <si>
    <t>Irish and Indian</t>
  </si>
  <si>
    <t>British and Ulster-Scots</t>
  </si>
  <si>
    <t>Irish and Australian</t>
  </si>
  <si>
    <t>British, Northern Irish and Other</t>
  </si>
  <si>
    <t>Zimbabwean</t>
  </si>
  <si>
    <t>British and Chinese</t>
  </si>
  <si>
    <t>Northern Irish and Scottish</t>
  </si>
  <si>
    <t>Northern Irish and US Citizen</t>
  </si>
  <si>
    <t>Irish and Scottish</t>
  </si>
  <si>
    <t>Swedish</t>
  </si>
  <si>
    <t>Ukrainian</t>
  </si>
  <si>
    <t>Irish and Canadian</t>
  </si>
  <si>
    <t>Bangladeshi</t>
  </si>
  <si>
    <t>British, Irish, Northern Irish and Scottish</t>
  </si>
  <si>
    <t>Greek</t>
  </si>
  <si>
    <t>Irish, Northern Irish and Other</t>
  </si>
  <si>
    <t>British and Australian</t>
  </si>
  <si>
    <t>Ulster-Scots</t>
  </si>
  <si>
    <t>Irish and Filipino</t>
  </si>
  <si>
    <t>British, Irish and Other</t>
  </si>
  <si>
    <t>British, English and Irish</t>
  </si>
  <si>
    <t>East Timorese</t>
  </si>
  <si>
    <t>No passport</t>
  </si>
  <si>
    <t>United Kingdom only</t>
  </si>
  <si>
    <t>Iranian</t>
  </si>
  <si>
    <t>Ireland only</t>
  </si>
  <si>
    <t>United Kingdom and Ireland only</t>
  </si>
  <si>
    <t>Irish and French</t>
  </si>
  <si>
    <t>United Kingdom and Other: Total</t>
  </si>
  <si>
    <t>Irish and European (not otherwise specified)</t>
  </si>
  <si>
    <t>Fijian</t>
  </si>
  <si>
    <t>United Kingdom and Europe</t>
  </si>
  <si>
    <t>Asian (not otherwise specified)</t>
  </si>
  <si>
    <t>British and Polish</t>
  </si>
  <si>
    <t>Irish and Slovak/Slovakian</t>
  </si>
  <si>
    <t>Irish and Italian</t>
  </si>
  <si>
    <t>British, Irish, Northern Irish and European (not otherwise specified)</t>
  </si>
  <si>
    <t>African (not otherwise specified)</t>
  </si>
  <si>
    <t>Irish and Spanish</t>
  </si>
  <si>
    <t>British, Irish, Northern Irish and US Citizen</t>
  </si>
  <si>
    <t>United Kingdom and EU Countries</t>
  </si>
  <si>
    <t>Northern Irish and Canadian</t>
  </si>
  <si>
    <t>Danish</t>
  </si>
  <si>
    <t>Manx</t>
  </si>
  <si>
    <t>British and South African</t>
  </si>
  <si>
    <t>Belgian</t>
  </si>
  <si>
    <t>Irish and German</t>
  </si>
  <si>
    <t>Ghanaian/Ghanian</t>
  </si>
  <si>
    <t>Irish and Latvian</t>
  </si>
  <si>
    <t>Japanese</t>
  </si>
  <si>
    <t>Nepalese</t>
  </si>
  <si>
    <t>British, Irish and US citizen</t>
  </si>
  <si>
    <t>Estonian</t>
  </si>
  <si>
    <t>United Kingdom and France</t>
  </si>
  <si>
    <t>British, Northern Irish and Canadian</t>
  </si>
  <si>
    <t>United Kingdom and Germany</t>
  </si>
  <si>
    <t>Irish and South African</t>
  </si>
  <si>
    <t>United Kingdom and Italy</t>
  </si>
  <si>
    <t>Sudanese</t>
  </si>
  <si>
    <t>United Kingdom and Netherlands</t>
  </si>
  <si>
    <t>Northern Irish and Australian</t>
  </si>
  <si>
    <t>United Kingdom and Spain</t>
  </si>
  <si>
    <t>Irish and Chinese</t>
  </si>
  <si>
    <t>United Kingdom and Poland</t>
  </si>
  <si>
    <t>British, Northern Irish and US Citizen</t>
  </si>
  <si>
    <t>United Kingdom and Bulgaria</t>
  </si>
  <si>
    <t>Norwegian</t>
  </si>
  <si>
    <t>Austrian</t>
  </si>
  <si>
    <t>United Kingdom and Romania</t>
  </si>
  <si>
    <t>Finnish</t>
  </si>
  <si>
    <t>United Kingdom and Other EU</t>
  </si>
  <si>
    <t>English, Irish and Northern Irish</t>
  </si>
  <si>
    <t>United Kingdom and Non EU countries in Europe</t>
  </si>
  <si>
    <t>Irish and Ulster-Scots</t>
  </si>
  <si>
    <t>English and Other</t>
  </si>
  <si>
    <t>United Kingdom and Non EU countries in Northern and Western Europe</t>
  </si>
  <si>
    <t>Other combination of British/English/Irish/Northern Irish/Scottish/Welsh and Other</t>
  </si>
  <si>
    <t>United Kingdom and Switzerland</t>
  </si>
  <si>
    <t>Egyptian</t>
  </si>
  <si>
    <t>Jordanian</t>
  </si>
  <si>
    <t>British and French</t>
  </si>
  <si>
    <t>Swiss</t>
  </si>
  <si>
    <t>Mexican</t>
  </si>
  <si>
    <t>Hong Kong Chinese</t>
  </si>
  <si>
    <t>Taiwanese</t>
  </si>
  <si>
    <t>Algerian</t>
  </si>
  <si>
    <t>Sri Lankan</t>
  </si>
  <si>
    <t>Other combination of British/English/Irish/Northern Irish/Scottish/Welsh</t>
  </si>
  <si>
    <t>British, Irish and Scottish</t>
  </si>
  <si>
    <t>United Kingdom and Other Non EU countries in Northern and Western Europe</t>
  </si>
  <si>
    <t>Kenyan</t>
  </si>
  <si>
    <t>United Kingdom and Non EU countries in Southern and Eastern Europe</t>
  </si>
  <si>
    <t>Irish and Turkish</t>
  </si>
  <si>
    <t>United Kingdom and Belarus</t>
  </si>
  <si>
    <t>Irish, Northern Irish and US Citizen</t>
  </si>
  <si>
    <t>United Kingdom and Russia</t>
  </si>
  <si>
    <t>British, Northern Irish and Polish</t>
  </si>
  <si>
    <t>United Kingdom and Turkey</t>
  </si>
  <si>
    <t>Somali</t>
  </si>
  <si>
    <t>United Kingdom and Other Non EU countries in Southern and Eastern Europe</t>
  </si>
  <si>
    <t>Irish and Zimbabwean</t>
  </si>
  <si>
    <t>United Kingdom and Africa</t>
  </si>
  <si>
    <t>Irish and Welsh</t>
  </si>
  <si>
    <t>United Kingdom and North Africa</t>
  </si>
  <si>
    <t>Northern Irish and Lithuanian</t>
  </si>
  <si>
    <t>United Kingdom and Algeria</t>
  </si>
  <si>
    <t>Colombian</t>
  </si>
  <si>
    <t>United Kingdom and Sudan</t>
  </si>
  <si>
    <t>Northern Irish and Portuguese</t>
  </si>
  <si>
    <t>United Kingdom and Tunisia</t>
  </si>
  <si>
    <t>United Kingdom and Egypt</t>
  </si>
  <si>
    <t>Irish and African (not otherwise specified)</t>
  </si>
  <si>
    <t>United Kingdom and Other North Africa</t>
  </si>
  <si>
    <t>Northern Irish and French</t>
  </si>
  <si>
    <t>United Kingdom and Central and Western Africa</t>
  </si>
  <si>
    <t>Irish and Hungarian</t>
  </si>
  <si>
    <t>United Kingdom and Nigeria</t>
  </si>
  <si>
    <t>British and Indian</t>
  </si>
  <si>
    <t>United Kingdom and Other Central and Western Africa</t>
  </si>
  <si>
    <t>Irish and New Zealander</t>
  </si>
  <si>
    <t>United Kingdom and South and Eastern Africa</t>
  </si>
  <si>
    <t>British, Northern Irish and Welsh</t>
  </si>
  <si>
    <t>United Kingdom and South Africa</t>
  </si>
  <si>
    <t>Saudi Arabian</t>
  </si>
  <si>
    <t>Zambian</t>
  </si>
  <si>
    <t>United Kingdom and Zimbabwe</t>
  </si>
  <si>
    <t>Irish and Brazilian</t>
  </si>
  <si>
    <t>British and New Zealander</t>
  </si>
  <si>
    <t>Irish and Nigerian (not otherwise specified)</t>
  </si>
  <si>
    <t>British, Northern Irish and European (not otherwise specified)</t>
  </si>
  <si>
    <t>Northern Irish and German</t>
  </si>
  <si>
    <t>British and Thai</t>
  </si>
  <si>
    <t>Chilean</t>
  </si>
  <si>
    <t>Irish, Northern Irish and European (not otherwise specified)</t>
  </si>
  <si>
    <t>British and German</t>
  </si>
  <si>
    <t>Indonesian</t>
  </si>
  <si>
    <t>Malawian</t>
  </si>
  <si>
    <t>Moldovian</t>
  </si>
  <si>
    <t>British, English and Other</t>
  </si>
  <si>
    <t>Bruneian</t>
  </si>
  <si>
    <t>British, English, Irish, Northern Irish and Other</t>
  </si>
  <si>
    <t>Korean (not otherwise specified)</t>
  </si>
  <si>
    <t>Irish and Dutch</t>
  </si>
  <si>
    <t>Mauritian</t>
  </si>
  <si>
    <t>Irish and Thai</t>
  </si>
  <si>
    <t>British, Irish, Northern Irish and Canadian</t>
  </si>
  <si>
    <t>Northern Irish and Welsh</t>
  </si>
  <si>
    <t>British and Pakistani</t>
  </si>
  <si>
    <t>Irish and Romanian</t>
  </si>
  <si>
    <t>British and Turkish</t>
  </si>
  <si>
    <t>Vietnamese</t>
  </si>
  <si>
    <t>Irish and Greek</t>
  </si>
  <si>
    <t>British, English, Irish, Northern Irish, Scottish and Welsh</t>
  </si>
  <si>
    <t>British and Dutch</t>
  </si>
  <si>
    <t>Gaelic (Irish)</t>
  </si>
  <si>
    <t>Jamaican</t>
  </si>
  <si>
    <t>English and Polish</t>
  </si>
  <si>
    <t>British and Spanish</t>
  </si>
  <si>
    <t>Tunisian</t>
  </si>
  <si>
    <t>British, English, Irish, Northern Irish and Scottish</t>
  </si>
  <si>
    <t>Peruvian</t>
  </si>
  <si>
    <t>Iraqi</t>
  </si>
  <si>
    <t>Argentinian</t>
  </si>
  <si>
    <t>Northern Irish and Chinese</t>
  </si>
  <si>
    <t>Knowledge of Irish - Full Detail: QS216NI (administrative geographies)</t>
  </si>
  <si>
    <t>Northern Irish and Dutch</t>
  </si>
  <si>
    <t>Moroccan</t>
  </si>
  <si>
    <t>British, Northern Irish and Australian</t>
  </si>
  <si>
    <t>Belarusian</t>
  </si>
  <si>
    <t>Irish and Bulgarian</t>
  </si>
  <si>
    <t>Irish, Northern Irish and Scottish</t>
  </si>
  <si>
    <t>Serbian</t>
  </si>
  <si>
    <t>British, Northern Irish and South African</t>
  </si>
  <si>
    <t>British and Manx</t>
  </si>
  <si>
    <t>Singaporean</t>
  </si>
  <si>
    <t>Ugandan</t>
  </si>
  <si>
    <t>British and Russian</t>
  </si>
  <si>
    <t>Irish and East Timorese</t>
  </si>
  <si>
    <t>Northern Irish and European (not otherwise specified)</t>
  </si>
  <si>
    <t>British and Bulgarian</t>
  </si>
  <si>
    <t>British, English and Welsh</t>
  </si>
  <si>
    <t>English and Hungarian</t>
  </si>
  <si>
    <t>British and Italian</t>
  </si>
  <si>
    <t>Korean (South Korea)</t>
  </si>
  <si>
    <t>Knowledge of Irish: Understands but does not read, write or speak Irish: Aged 3+ years</t>
  </si>
  <si>
    <t>British and Lithuanian</t>
  </si>
  <si>
    <t>Maltese</t>
  </si>
  <si>
    <t>British, Irish, Northern Irish and Australian</t>
  </si>
  <si>
    <t>Cornish</t>
  </si>
  <si>
    <t>Croatian</t>
  </si>
  <si>
    <t>British, Northern Irish and New Zealander</t>
  </si>
  <si>
    <t>Knowledge of Irish: Speaks but does not understand, read or write Irish: Aged 3+ years</t>
  </si>
  <si>
    <t>British, Irish, Northern Irish and Polish</t>
  </si>
  <si>
    <t>Knowledge of Irish: Reads but does not understand, speak or write Irish: Aged 3+ years</t>
  </si>
  <si>
    <t>British, Scottish and Other</t>
  </si>
  <si>
    <t>Libyan</t>
  </si>
  <si>
    <t>Nigerian (Nigeria)</t>
  </si>
  <si>
    <t>British and Nigerian (not otherwise specified)</t>
  </si>
  <si>
    <t>Albanian</t>
  </si>
  <si>
    <t>Knowledge of Irish: Writes but does not understand, speak or read Irish: Aged 3+ years</t>
  </si>
  <si>
    <t>British, Irish, Northern Irish and French</t>
  </si>
  <si>
    <t>Irish and Ghanaian/Ghanian</t>
  </si>
  <si>
    <t>Knowledge of Irish: Understands and speaks but does not read or write Irish: Aged 3+ years</t>
  </si>
  <si>
    <t>Irish and Manx</t>
  </si>
  <si>
    <t>Knowledge of Irish: Understands and reads but does not speak or write Irish: Aged 3+ years</t>
  </si>
  <si>
    <t>Northern Irish and New Zealander</t>
  </si>
  <si>
    <t>British and Portuguese</t>
  </si>
  <si>
    <t>Knowledge of Irish: Understands and writes but does not speak or read Irish: Aged 3+ years</t>
  </si>
  <si>
    <t>British and Swiss</t>
  </si>
  <si>
    <t>Knowledge of Irish: Speaks and reads but does not understand or write Irish: Aged 3+ years</t>
  </si>
  <si>
    <t>British, Irish, Northern Irish and Ulster-Scots</t>
  </si>
  <si>
    <t>Knowledge of Irish: Speaks and writes but does not understand or read Irish: Aged 3+ years</t>
  </si>
  <si>
    <t>British and Brazilian</t>
  </si>
  <si>
    <t>British and European (not otherwise specified)</t>
  </si>
  <si>
    <t>Knowledge of Irish: Reads and writes but does not understand or speak Irish: Aged 3+ years</t>
  </si>
  <si>
    <t>British, Northern Irish and French</t>
  </si>
  <si>
    <t>Knowledge of Irish: Understands, speaks and reads but does not write Irish: Aged 3+ years</t>
  </si>
  <si>
    <t>British, Northern Irish and Indian</t>
  </si>
  <si>
    <t>Knowledge of Irish: Understands, speaks and writes but does not read Irish: Aged 3+ years</t>
  </si>
  <si>
    <t>Israeli</t>
  </si>
  <si>
    <t>British and Romanian</t>
  </si>
  <si>
    <t>Knowledge of Irish: Understands, reads and writes but does not speak Irish: Aged 3+ years</t>
  </si>
  <si>
    <t>Northern Irish and South African</t>
  </si>
  <si>
    <t>Knowledge of Irish: Speaks, reads and writes but does not understand Irish: Aged 3+ years</t>
  </si>
  <si>
    <t>British, English, Northern Irish and Other</t>
  </si>
  <si>
    <t>Cameroonian</t>
  </si>
  <si>
    <t>Knowledge of Irish: Speaks, reads, writes and understands Irish: Aged 3+ years</t>
  </si>
  <si>
    <t>Irish and Czech</t>
  </si>
  <si>
    <t>Knowledge of Irish: No ability in Irish: Aged 3+ years</t>
  </si>
  <si>
    <t>British and Iranian</t>
  </si>
  <si>
    <t>Any knowledge of Irish</t>
  </si>
  <si>
    <t>Irish and Iranian</t>
  </si>
  <si>
    <t>Motswana</t>
  </si>
  <si>
    <t>British, English and Scottish</t>
  </si>
  <si>
    <t>Slovenian</t>
  </si>
  <si>
    <t>Northern Irish and Ulster-Scots</t>
  </si>
  <si>
    <t>British, Irish and Australian</t>
  </si>
  <si>
    <t>Scottish and Other</t>
  </si>
  <si>
    <t>English, Northern Irish and Other</t>
  </si>
  <si>
    <t>British, Northern Irish and Chinese</t>
  </si>
  <si>
    <t>British, Northern Irish and German</t>
  </si>
  <si>
    <t>Northern Irish and Latvian</t>
  </si>
  <si>
    <t>Lebanese</t>
  </si>
  <si>
    <t>Irish and Maltese</t>
  </si>
  <si>
    <t>British, English, Northern Irish and Scottish</t>
  </si>
  <si>
    <t>British, Northern Irish and Portuguese</t>
  </si>
  <si>
    <t>Irish and Russian</t>
  </si>
  <si>
    <t>Irish, Northern Irish and Australian</t>
  </si>
  <si>
    <t>English, Irish and Other</t>
  </si>
  <si>
    <t>Irish and Bangladeshi</t>
  </si>
  <si>
    <t>British, Irish and Canadian</t>
  </si>
  <si>
    <t>British and Egyptian</t>
  </si>
  <si>
    <t>British, Irish and French</t>
  </si>
  <si>
    <t>Guyanan/Guyanese</t>
  </si>
  <si>
    <t>British and Malaysian</t>
  </si>
  <si>
    <t>Irish and Malaysian</t>
  </si>
  <si>
    <t>Northern Irish and Spanish</t>
  </si>
  <si>
    <t>British and Zimbabwean</t>
  </si>
  <si>
    <t>Cypriot (not otherwise specified)</t>
  </si>
  <si>
    <t>Irish and Danish</t>
  </si>
  <si>
    <t>British, Irish and European (not otherwise specified)</t>
  </si>
  <si>
    <t>Irish and Fijian</t>
  </si>
  <si>
    <t>Gambian</t>
  </si>
  <si>
    <t>Irish and Japanese</t>
  </si>
  <si>
    <t>Northern Irish and Japanese</t>
  </si>
  <si>
    <t>Northern Irish and Slovak/Slovakian</t>
  </si>
  <si>
    <t>Trinidadian</t>
  </si>
  <si>
    <t>Irish and Algerian</t>
  </si>
  <si>
    <t>British and Bangladeshi</t>
  </si>
  <si>
    <t>British Overseas Territories Citizen</t>
  </si>
  <si>
    <t>United Kingdom Other South and Eastern Africa</t>
  </si>
  <si>
    <t>British, Irish, Northern Irish and German</t>
  </si>
  <si>
    <t>British and Hong Kong Chinese</t>
  </si>
  <si>
    <t>United Kingdom and Middle East and Asia</t>
  </si>
  <si>
    <t>British and Korean (South Korea)</t>
  </si>
  <si>
    <t>United Kingdom and Middle East</t>
  </si>
  <si>
    <t>British, Irish and Welsh</t>
  </si>
  <si>
    <t>English and Welsh</t>
  </si>
  <si>
    <t>United Kingdom and Iran</t>
  </si>
  <si>
    <t>British, English, Northern Irish and Welsh</t>
  </si>
  <si>
    <t>United Kingdom and Israel</t>
  </si>
  <si>
    <t>St Vincent and the Grenadines</t>
  </si>
  <si>
    <t>United Kingdom and Jordan</t>
  </si>
  <si>
    <t>United Kingdom and Lebanon</t>
  </si>
  <si>
    <t>Irish and Asian (not otherwise specified)</t>
  </si>
  <si>
    <t>United Kingdom and Other Middle East</t>
  </si>
  <si>
    <t>Irish and Belarusian</t>
  </si>
  <si>
    <t>United Kingdom and Eastern Asia</t>
  </si>
  <si>
    <t>British, Northern Irish, Scottish and Other</t>
  </si>
  <si>
    <t>United Kingdom and China</t>
  </si>
  <si>
    <t>Burmese</t>
  </si>
  <si>
    <t>United Kingdom and Hong Kong</t>
  </si>
  <si>
    <t>Cuban</t>
  </si>
  <si>
    <t>Guinean (Guinea-Bissau)</t>
  </si>
  <si>
    <t>United Kingdom and Japan</t>
  </si>
  <si>
    <t>Northern Irish and Indian</t>
  </si>
  <si>
    <t>United Kingdom and South Korea</t>
  </si>
  <si>
    <t>English and Lithuanian</t>
  </si>
  <si>
    <t>United Kingdom and Other Eastern Asia</t>
  </si>
  <si>
    <t>Luxembourger</t>
  </si>
  <si>
    <t>United Kingdom and Southern Asia</t>
  </si>
  <si>
    <t>English and Scottish</t>
  </si>
  <si>
    <t>United Kingdom and Bangladesh</t>
  </si>
  <si>
    <t>British, Northern Irish, Scottish and Welsh</t>
  </si>
  <si>
    <t>United Kingdom and India</t>
  </si>
  <si>
    <t>Palestinian</t>
  </si>
  <si>
    <t>United Kingdom and Pakistan</t>
  </si>
  <si>
    <t>English, Northern Irish and Polish</t>
  </si>
  <si>
    <t>United Kingdom and South-East and Central Asia</t>
  </si>
  <si>
    <t>British and Sudanese</t>
  </si>
  <si>
    <t>United Kingdom and Philippines</t>
  </si>
  <si>
    <t>Tanzanian</t>
  </si>
  <si>
    <t>United Kingdom and Thailand</t>
  </si>
  <si>
    <t>British, Northern Irish and Turkish</t>
  </si>
  <si>
    <t>United Kingdom and Other South-East and Central Asia</t>
  </si>
  <si>
    <t>Irish and Zambian</t>
  </si>
  <si>
    <t>United Kingdom and North America and Caribbean</t>
  </si>
  <si>
    <t>Polish and variants</t>
  </si>
  <si>
    <t>United Kingdom and Canada</t>
  </si>
  <si>
    <t>United Kingdom and USA</t>
  </si>
  <si>
    <t>United Kingdom and Caribbean</t>
  </si>
  <si>
    <t>United Kingdom and Central America</t>
  </si>
  <si>
    <t>United Kingdom and Mexico</t>
  </si>
  <si>
    <t>United Kingdom and Other Central America</t>
  </si>
  <si>
    <t>United Kingdom and South America</t>
  </si>
  <si>
    <t>United Kingdom and Brazil</t>
  </si>
  <si>
    <t>United Kingdom and Chile</t>
  </si>
  <si>
    <t>United Kingdom and Peru</t>
  </si>
  <si>
    <t>United Kingdom and Other South America</t>
  </si>
  <si>
    <t>United Kingdom and Antarctica and Oceania</t>
  </si>
  <si>
    <t>United Kingdom and Australia</t>
  </si>
  <si>
    <t>United Kingdom and New Zealand</t>
  </si>
  <si>
    <t>United Kingdom and Other Antarctica and Oceania</t>
  </si>
  <si>
    <t>United Kingdom and Other</t>
  </si>
  <si>
    <t>Ireland and Other: Total</t>
  </si>
  <si>
    <t>Ireland and Europe</t>
  </si>
  <si>
    <t>Ireland and EU Countries</t>
  </si>
  <si>
    <t>Ireland and France</t>
  </si>
  <si>
    <t>Ireland and Germany</t>
  </si>
  <si>
    <t>Ireland and Italy</t>
  </si>
  <si>
    <t>Ireland and Spain</t>
  </si>
  <si>
    <t>Ireland and Poland</t>
  </si>
  <si>
    <t>Ireland and Other EU Countries</t>
  </si>
  <si>
    <t>Ireland and Non EU countries</t>
  </si>
  <si>
    <t>Ireland and Non EU countries in Northern and Western Europe</t>
  </si>
  <si>
    <t>Ireland and Non EU countries in Southern and Eastern Europe</t>
  </si>
  <si>
    <t>Ireland and Russia</t>
  </si>
  <si>
    <t>Ireland and Turkey</t>
  </si>
  <si>
    <t>Ireland and Other Non EU countries in Southern and Eastern Europe</t>
  </si>
  <si>
    <t>Ireland and Africa</t>
  </si>
  <si>
    <t>Ireland and North Africa</t>
  </si>
  <si>
    <t>Ireland and Central and Western Africa</t>
  </si>
  <si>
    <t>Ireland and Nigeria</t>
  </si>
  <si>
    <t>Ireland and Other Central and Western Africa</t>
  </si>
  <si>
    <t>Ireland and South and Eastern Africa</t>
  </si>
  <si>
    <t>Ireland and South Africa</t>
  </si>
  <si>
    <t>Ireland and Other South and Eastern Africa</t>
  </si>
  <si>
    <t>Ireland and Middle East and Asia</t>
  </si>
  <si>
    <t>Ireland and Middle East</t>
  </si>
  <si>
    <t>Ireland and Iran</t>
  </si>
  <si>
    <t>Ireland and Israel</t>
  </si>
  <si>
    <t>Ireland and Other Middle East</t>
  </si>
  <si>
    <t>Ireland and Eastern and Central Asia</t>
  </si>
  <si>
    <t>Ireland and Southern Asia</t>
  </si>
  <si>
    <t>Ireland and South-East Asia</t>
  </si>
  <si>
    <t>Ireland and Philippines</t>
  </si>
  <si>
    <t>Ireland and Thailand</t>
  </si>
  <si>
    <t>Ireland and Other South-East Asia</t>
  </si>
  <si>
    <t>Ireland and North American and Caribbean</t>
  </si>
  <si>
    <t>Ireland and Canada</t>
  </si>
  <si>
    <t>Ireland and USA</t>
  </si>
  <si>
    <t>Ireland and Caribbean</t>
  </si>
  <si>
    <t>Ireland and Central America</t>
  </si>
  <si>
    <t>Ireland and South America</t>
  </si>
  <si>
    <t>Ireland and Antarctica and Oceania</t>
  </si>
  <si>
    <t>Ireland and Australia</t>
  </si>
  <si>
    <t>Ireland and New Zealand</t>
  </si>
  <si>
    <t>United Kingdom, Ireland and Other: Total</t>
  </si>
  <si>
    <t>United Kingdom, Ireland and Europe</t>
  </si>
  <si>
    <t>United Kingdom, Ireland and EU countries</t>
  </si>
  <si>
    <t>United Kingdom, Ireland and Germany</t>
  </si>
  <si>
    <t>United Kingdom, Ireland and Other EU countries</t>
  </si>
  <si>
    <t>United Kingdom, Ireland and Non EU countries in Europe</t>
  </si>
  <si>
    <t>United Kingdom, Ireland and Africa</t>
  </si>
  <si>
    <t>United Kingdom, Ireland and Middle East and Asia</t>
  </si>
  <si>
    <t>United Kingdom, Ireland and North America and the Caribbean</t>
  </si>
  <si>
    <t>United Kingdom, Ireland and Canada</t>
  </si>
  <si>
    <t>United Kingdom, Ireland and USA</t>
  </si>
  <si>
    <t>United Kingdom, Ireland and Caribbean</t>
  </si>
  <si>
    <t>United Kingdom, Ireland and Central America</t>
  </si>
  <si>
    <t>United Kingdom, Ireland and South America</t>
  </si>
  <si>
    <t>United Kingdom, Ireland and Antarctica and Oceania</t>
  </si>
  <si>
    <t>United Kingdom, Ireland and Australia</t>
  </si>
  <si>
    <t>United Kingdom, Ireland and New Zealand</t>
  </si>
  <si>
    <t>Other: EU/EEA Countries: Total</t>
  </si>
  <si>
    <t>France</t>
  </si>
  <si>
    <t>Germany</t>
  </si>
  <si>
    <t>Italy</t>
  </si>
  <si>
    <t>Netherlands</t>
  </si>
  <si>
    <t>Spain</t>
  </si>
  <si>
    <t>Poland</t>
  </si>
  <si>
    <t>Austria</t>
  </si>
  <si>
    <t>Belgium</t>
  </si>
  <si>
    <t>Bulgaria</t>
  </si>
  <si>
    <t>Czech Republic</t>
  </si>
  <si>
    <t>Denmark</t>
  </si>
  <si>
    <t>Estonia</t>
  </si>
  <si>
    <t>Country of Birth - Full Detail: QS206NI</t>
  </si>
  <si>
    <t>Finland</t>
  </si>
  <si>
    <t>Greece</t>
  </si>
  <si>
    <t>Hungary</t>
  </si>
  <si>
    <t>Latvia</t>
  </si>
  <si>
    <t>Europe</t>
  </si>
  <si>
    <t>Lithuania</t>
  </si>
  <si>
    <t>Luxembourg</t>
  </si>
  <si>
    <t>United Kingdom</t>
  </si>
  <si>
    <t>Malta</t>
  </si>
  <si>
    <t>Portugal</t>
  </si>
  <si>
    <t>England</t>
  </si>
  <si>
    <t>Romania</t>
  </si>
  <si>
    <t>Scotland</t>
  </si>
  <si>
    <t>Slovakia</t>
  </si>
  <si>
    <t>Wales</t>
  </si>
  <si>
    <t>Slovenia</t>
  </si>
  <si>
    <t>UK part not specified</t>
  </si>
  <si>
    <t>Sweden</t>
  </si>
  <si>
    <t>Republic of Ireland</t>
  </si>
  <si>
    <t>European Union Not Otherwise Specified</t>
  </si>
  <si>
    <t>Ireland</t>
  </si>
  <si>
    <t>Iceland</t>
  </si>
  <si>
    <t>Norway</t>
  </si>
  <si>
    <t>Island of Ireland (Not otherwise specified)</t>
  </si>
  <si>
    <t>Channel Islands and Isle of Man</t>
  </si>
  <si>
    <t>Other: Total</t>
  </si>
  <si>
    <t>Isle Of Man</t>
  </si>
  <si>
    <t>Non EU Countries</t>
  </si>
  <si>
    <t>Jersey</t>
  </si>
  <si>
    <t>Switzerland</t>
  </si>
  <si>
    <t>Guernsey</t>
  </si>
  <si>
    <t>Albania</t>
  </si>
  <si>
    <t>Channel Islands (Not otherwise specified)</t>
  </si>
  <si>
    <t>EU Countries</t>
  </si>
  <si>
    <t>Belarus</t>
  </si>
  <si>
    <t>Croatia</t>
  </si>
  <si>
    <t>Moldova</t>
  </si>
  <si>
    <t>Russia</t>
  </si>
  <si>
    <t>Serbia</t>
  </si>
  <si>
    <t>Turkey</t>
  </si>
  <si>
    <t>Ukraine</t>
  </si>
  <si>
    <t>Cyprus Not Otherwise Specified</t>
  </si>
  <si>
    <t>Other Non EU countries</t>
  </si>
  <si>
    <t>North Africa</t>
  </si>
  <si>
    <t>Algeria</t>
  </si>
  <si>
    <t>Libya</t>
  </si>
  <si>
    <t>Morocco</t>
  </si>
  <si>
    <t>Sudan</t>
  </si>
  <si>
    <t>Tunisia</t>
  </si>
  <si>
    <t>Egypt</t>
  </si>
  <si>
    <t>Central and Western Africa</t>
  </si>
  <si>
    <t>Nigeria</t>
  </si>
  <si>
    <t>Cameroon</t>
  </si>
  <si>
    <t>Gibraltar</t>
  </si>
  <si>
    <t>Gambia, The</t>
  </si>
  <si>
    <t>Ghana</t>
  </si>
  <si>
    <t>Ivory Coast</t>
  </si>
  <si>
    <t>Guinea-Bissau</t>
  </si>
  <si>
    <t>Other Central and Western Africa</t>
  </si>
  <si>
    <t>Canary Islands</t>
  </si>
  <si>
    <t>South and Eastern Africa</t>
  </si>
  <si>
    <t>Kenya</t>
  </si>
  <si>
    <t>South Africa</t>
  </si>
  <si>
    <t>EU Countries (Other)</t>
  </si>
  <si>
    <t>Zimbabwe</t>
  </si>
  <si>
    <t>Former European Countries</t>
  </si>
  <si>
    <t>Botswana</t>
  </si>
  <si>
    <t>Union of Soviet Socialist Republics (Not otherwise specified)</t>
  </si>
  <si>
    <t>Malawi</t>
  </si>
  <si>
    <t>Czechoslovakia (Not otherwise specified)</t>
  </si>
  <si>
    <t>Mauritius</t>
  </si>
  <si>
    <t>Uganda</t>
  </si>
  <si>
    <t>Yugoslavia (Not otherwise specified)</t>
  </si>
  <si>
    <t>Tanzania</t>
  </si>
  <si>
    <t>Non EU countries in Northern and Western Europe</t>
  </si>
  <si>
    <t>Zambia</t>
  </si>
  <si>
    <t>Other South and Eastern Africa</t>
  </si>
  <si>
    <t>Middle East and Asia</t>
  </si>
  <si>
    <t>Middle East</t>
  </si>
  <si>
    <t>Non EU countries in Northern and Western Europe (Other)</t>
  </si>
  <si>
    <t>Iran</t>
  </si>
  <si>
    <t>Non EU countries in Southern and Eastern Europe</t>
  </si>
  <si>
    <t>Iraq</t>
  </si>
  <si>
    <t>Israel</t>
  </si>
  <si>
    <t>Jordan</t>
  </si>
  <si>
    <t>Cyprus (Not otherwise specified)</t>
  </si>
  <si>
    <t>Saudi Arabia</t>
  </si>
  <si>
    <t>Syria</t>
  </si>
  <si>
    <t>Other Middle East</t>
  </si>
  <si>
    <t>Eastern Asia</t>
  </si>
  <si>
    <t>China</t>
  </si>
  <si>
    <t>Hong Kong</t>
  </si>
  <si>
    <t>Japan</t>
  </si>
  <si>
    <t>Taiwan (China)</t>
  </si>
  <si>
    <t>South Korea</t>
  </si>
  <si>
    <t>Kosovo</t>
  </si>
  <si>
    <t>Other Eastern Asia</t>
  </si>
  <si>
    <t>Southern Asia</t>
  </si>
  <si>
    <t>Bangladesh</t>
  </si>
  <si>
    <t>Macedonia</t>
  </si>
  <si>
    <t>India</t>
  </si>
  <si>
    <t>Bosnia and Herzegovina</t>
  </si>
  <si>
    <t>Pakistan</t>
  </si>
  <si>
    <t>Sri Lanka</t>
  </si>
  <si>
    <t>Non EU countries in Southern and Eastern Europe (Other)</t>
  </si>
  <si>
    <t>Nepal</t>
  </si>
  <si>
    <t>Africa</t>
  </si>
  <si>
    <t>Other Southern Asia</t>
  </si>
  <si>
    <t>Africa Not Otherwise Specified</t>
  </si>
  <si>
    <t>South-East Asia</t>
  </si>
  <si>
    <t>Malaysia</t>
  </si>
  <si>
    <t>Singapore</t>
  </si>
  <si>
    <t>Brunei</t>
  </si>
  <si>
    <t>Indonesia</t>
  </si>
  <si>
    <t>Philippines</t>
  </si>
  <si>
    <t>East Timor</t>
  </si>
  <si>
    <t>Vietnam</t>
  </si>
  <si>
    <t>North Africa (Other)</t>
  </si>
  <si>
    <t>Thailand</t>
  </si>
  <si>
    <t>Other South East Asia</t>
  </si>
  <si>
    <t>Central Asia</t>
  </si>
  <si>
    <t>North America and the Caribbean</t>
  </si>
  <si>
    <t>Canada</t>
  </si>
  <si>
    <t>Angola</t>
  </si>
  <si>
    <t>Caribbean</t>
  </si>
  <si>
    <t>Jamaica</t>
  </si>
  <si>
    <t>Cuba</t>
  </si>
  <si>
    <t>St Lucia</t>
  </si>
  <si>
    <t>Sierra Leone</t>
  </si>
  <si>
    <t>Cape Verde</t>
  </si>
  <si>
    <t>Trinidad and Tobago</t>
  </si>
  <si>
    <t>Congo (Democratic Republic)</t>
  </si>
  <si>
    <t>Other Caribbean</t>
  </si>
  <si>
    <t>Liberia</t>
  </si>
  <si>
    <t>USA</t>
  </si>
  <si>
    <t>Sao Tome and Principe</t>
  </si>
  <si>
    <t>Central America</t>
  </si>
  <si>
    <t>St Helena</t>
  </si>
  <si>
    <t>Central and Western Africa (Other)</t>
  </si>
  <si>
    <t>Honduras</t>
  </si>
  <si>
    <t>Mexico</t>
  </si>
  <si>
    <t>Other Central America</t>
  </si>
  <si>
    <t>South America</t>
  </si>
  <si>
    <t>Argentina</t>
  </si>
  <si>
    <t>Brazil</t>
  </si>
  <si>
    <t>Chile</t>
  </si>
  <si>
    <t>Somalia</t>
  </si>
  <si>
    <t>Colombia</t>
  </si>
  <si>
    <t>Guyana</t>
  </si>
  <si>
    <t>Peru</t>
  </si>
  <si>
    <t>Venezuela</t>
  </si>
  <si>
    <t>Other South America</t>
  </si>
  <si>
    <t>Mozambique</t>
  </si>
  <si>
    <t>Antarctica and Oceania</t>
  </si>
  <si>
    <t>Ethiopia</t>
  </si>
  <si>
    <t>Australia</t>
  </si>
  <si>
    <t>Eritrea</t>
  </si>
  <si>
    <t>New Zealand</t>
  </si>
  <si>
    <t>Seychelles</t>
  </si>
  <si>
    <t>Fiji</t>
  </si>
  <si>
    <t>Other Antarctica and Oceania</t>
  </si>
  <si>
    <t>British Overseas Territories</t>
  </si>
  <si>
    <t>Swaziland</t>
  </si>
  <si>
    <t>Lesotho</t>
  </si>
  <si>
    <t>South and Eastern Africa (Other)</t>
  </si>
  <si>
    <t>United Arab Emirates</t>
  </si>
  <si>
    <t>Kuwait</t>
  </si>
  <si>
    <t>Lebanon</t>
  </si>
  <si>
    <t>Yemen</t>
  </si>
  <si>
    <t>Occupied Palestinian Territories</t>
  </si>
  <si>
    <t>Bahrain</t>
  </si>
  <si>
    <t>Oman</t>
  </si>
  <si>
    <t>Middle East (Not otherwise specified)</t>
  </si>
  <si>
    <t>Middle East (Other)</t>
  </si>
  <si>
    <t>Korea (South)</t>
  </si>
  <si>
    <t>Taiwan</t>
  </si>
  <si>
    <t>Macao (Special administrative region of China)</t>
  </si>
  <si>
    <t>Eastern Asia (Other)</t>
  </si>
  <si>
    <t>Afghanistan</t>
  </si>
  <si>
    <t>Southern Asia (other)</t>
  </si>
  <si>
    <t>Burma</t>
  </si>
  <si>
    <t>Asia (Except Middle East) (Not otherwise specified)</t>
  </si>
  <si>
    <t>Cambodia</t>
  </si>
  <si>
    <t>South-East Asia (Other)</t>
  </si>
  <si>
    <t>Kazakhstan</t>
  </si>
  <si>
    <t>Central Asia (Other)</t>
  </si>
  <si>
    <t>Barbados</t>
  </si>
  <si>
    <t>Caribbean (Other)</t>
  </si>
  <si>
    <t>Other North America</t>
  </si>
  <si>
    <t>Bermuda</t>
  </si>
  <si>
    <t>North America (Not otherwise specified)</t>
  </si>
  <si>
    <t>Other North America (Other)</t>
  </si>
  <si>
    <t>Country of last residence</t>
  </si>
  <si>
    <t>Guatemala</t>
  </si>
  <si>
    <t>Belize</t>
  </si>
  <si>
    <t>Panama</t>
  </si>
  <si>
    <t>Central America (Other)</t>
  </si>
  <si>
    <t>Mid 2011-Mid 2012</t>
  </si>
  <si>
    <t>Mid 2012-Mid 2013</t>
  </si>
  <si>
    <t>Mid 2013-Mid 2014</t>
  </si>
  <si>
    <t>Mid 2014-Mid 2015</t>
  </si>
  <si>
    <t>Ecuador</t>
  </si>
  <si>
    <t>Falkland Islands</t>
  </si>
  <si>
    <t>Bolivia</t>
  </si>
  <si>
    <t>South America (Other)</t>
  </si>
  <si>
    <t>Other Antarctica and Oceania (Other)</t>
  </si>
  <si>
    <t>Table 2.10: NI National Insurance Numbers (NINo) Registrations to Non-UK Nationals by Nationality by Financial Year of Registration (April 2005 - March 2016*)</t>
  </si>
  <si>
    <t>Table 2.8: NI National Insurance Number (NINo) Applications to Non-UK Nationals by Nationality by Financial Year of Application (April 2005 - March 2016)</t>
  </si>
  <si>
    <t>NINo Registrations</t>
  </si>
  <si>
    <t>Speaks/can speak Irish</t>
  </si>
  <si>
    <t>Nationality</t>
  </si>
  <si>
    <t>(Apr 2005 - Mar 2006)</t>
  </si>
  <si>
    <t>(Apr 2006 - Mar 2007)</t>
  </si>
  <si>
    <t>(Apr 2007 - Mar 2008)</t>
  </si>
  <si>
    <t>(Apr 2008 - Mar 2009)</t>
  </si>
  <si>
    <t>(Apr 2009 - Mar 2010)</t>
  </si>
  <si>
    <t>(Apr 2010 - Mar 2011)</t>
  </si>
  <si>
    <t>(Apr 2011 - Mar 2012)</t>
  </si>
  <si>
    <t>(Apr 2012 - Mar 2013)</t>
  </si>
  <si>
    <t>(Apr 2013 - Mar 2014)</t>
  </si>
  <si>
    <t>(Apr 2014 - Mar 2015)</t>
  </si>
  <si>
    <t>(Apr 2015 - Mar 2016)</t>
  </si>
  <si>
    <t>Total</t>
  </si>
  <si>
    <t>As % total (without "not stated")</t>
  </si>
  <si>
    <t>Can speak Irish</t>
  </si>
  <si>
    <t>Can read Irish</t>
  </si>
  <si>
    <t>Can write Irish</t>
  </si>
  <si>
    <t>Can read and speak Irish</t>
  </si>
  <si>
    <t>Can read and write Irish</t>
  </si>
  <si>
    <t>Can speak and write Irish</t>
  </si>
  <si>
    <t>Can speak, read and write Irish</t>
  </si>
  <si>
    <t>Do not know Irish</t>
  </si>
  <si>
    <t>Not stated</t>
  </si>
  <si>
    <t>Some knowledge of Irish</t>
  </si>
  <si>
    <t>United States</t>
  </si>
  <si>
    <t>NINo Applications</t>
  </si>
  <si>
    <t>-</t>
  </si>
  <si>
    <t>Hungaria</t>
  </si>
  <si>
    <t>Italia</t>
  </si>
  <si>
    <t>United States of America</t>
  </si>
  <si>
    <t>Other/Unknown</t>
  </si>
  <si>
    <t>Unknown/Others</t>
  </si>
  <si>
    <t>*As of 29th August 2013, the method used by the DWP to randomly adjust data on NINo</t>
  </si>
  <si>
    <t>registrations for disclosure control differs to that formerly used. As a result:</t>
  </si>
  <si>
    <t>a) Figures may differ to those previously published (though the underlying data remains the same).</t>
  </si>
  <si>
    <t>b) Sum of figures may differ from totals</t>
  </si>
  <si>
    <t>Total (without "Not stated")</t>
  </si>
  <si>
    <t>Notes:</t>
  </si>
  <si>
    <t>- Numbers are ordered highest to lowest for the most recent year's data.</t>
  </si>
  <si>
    <t>- All countries that have had 200 or more applications over the years 2005-2016 or have had 20 or more applications in the most recent year are included.</t>
  </si>
  <si>
    <t>All other countries are summed with 'Other / Unknown'.</t>
  </si>
  <si>
    <t>Table DC2214NI: NATIONAL IDENTITY (CLASSIFICATION 1) BY MAIN LANGUAGE</t>
  </si>
  <si>
    <t>- 100% extract from National Insurance Recording and Pay as you Earn System (NPS).</t>
  </si>
  <si>
    <t>- Registration date is derived from the date at which a NINo is maintained on the National Insurance Recording and Pay as you Earn System (NPS).</t>
  </si>
  <si>
    <t>Table population: All usual residents aged 3 and over</t>
  </si>
  <si>
    <t>Source: DWP (July 2016)</t>
  </si>
  <si>
    <t>Geographic level: Northern Ireland</t>
  </si>
  <si>
    <t>All usual residents aged 3 and over</t>
  </si>
  <si>
    <t>Table 2.4: NI Medical Card Registrations from Non-UK Nationals by Country of Last Residence (January 2005 - December 2015)</t>
  </si>
  <si>
    <t>Irish (Gaelic)</t>
  </si>
  <si>
    <t>Slovak</t>
  </si>
  <si>
    <t>Tagalog/Filipino</t>
  </si>
  <si>
    <t>Malayalam</t>
  </si>
  <si>
    <t>Medical Card Registrations</t>
  </si>
  <si>
    <t>Country</t>
  </si>
  <si>
    <t>(Jan 2005 - Dec 2005)*</t>
  </si>
  <si>
    <t>(Jan 2006 - Dec 2006)**</t>
  </si>
  <si>
    <t>(Jan 2007 - Dec 2007)**</t>
  </si>
  <si>
    <t>(Jan 2008 - Dec 2008)**</t>
  </si>
  <si>
    <t>(Jan 2009 - Dec 2009)**</t>
  </si>
  <si>
    <t>(Jan 2010 - Dec 2010)*</t>
  </si>
  <si>
    <t>(Jan 2011 - Dec 2011)***</t>
  </si>
  <si>
    <t>(Jan 2012 - Dec 2012)***</t>
  </si>
  <si>
    <t>(Jan 2013 - Dec 2013)***</t>
  </si>
  <si>
    <t>(Jan 2014 - Dec 2014)***</t>
  </si>
  <si>
    <t>(Jan 2015 - Dec 2015)*</t>
  </si>
  <si>
    <t>At least one of British/Irish/Northern Irish/English/Scottish/Welsh identities</t>
  </si>
  <si>
    <t>China (Including Hong Kong)</t>
  </si>
  <si>
    <t>No British/Irish/Northern Irish/English/Scottish/Welsh identities</t>
  </si>
  <si>
    <t>- Numbers are rounded to the nearest ten and therefore may not equal totals.</t>
  </si>
  <si>
    <t>British only</t>
  </si>
  <si>
    <t>- All countries that have had 500 or more applications over the years 2005-2016 or have had over 50 or more applications in the most recent year are included.</t>
  </si>
  <si>
    <t>Irish only</t>
  </si>
  <si>
    <t>Source: DfC (June 2016)</t>
  </si>
  <si>
    <t>Northern Irish only</t>
  </si>
  <si>
    <t>British and Northern Irish only</t>
  </si>
  <si>
    <t>Irish and Northern Irish only</t>
  </si>
  <si>
    <t>‡</t>
  </si>
  <si>
    <t>British, Irish and Northern Irish only</t>
  </si>
  <si>
    <t>British and Irish only</t>
  </si>
  <si>
    <t>English only</t>
  </si>
  <si>
    <t>Scottish only</t>
  </si>
  <si>
    <t>Welsh only</t>
  </si>
  <si>
    <t>Other British/Irish/Northern Irish/English/Scottish/Welsh only</t>
  </si>
  <si>
    <t>Other EU Member countries prior to 2004 expansion only</t>
  </si>
  <si>
    <t>Table 4.1: First Language of Primary School Pupils1with English as an Additional Language2,3at Schools in Northern Ireland (2006-2015 School Censuses)</t>
  </si>
  <si>
    <t>Other EU Member countries prior to 2004 expansion and at least one of British/Irish/Northern Irish/English/Scottish/Welsh</t>
  </si>
  <si>
    <t>Home Language</t>
  </si>
  <si>
    <t>EU Accession countries 2004 onwards only</t>
  </si>
  <si>
    <t>Democratic Peoples Republic of Korea (North Korea)</t>
  </si>
  <si>
    <t>Polish only</t>
  </si>
  <si>
    <t>NI 2006 School Census Count (Primary Pupils)</t>
  </si>
  <si>
    <t>Lithuanian only</t>
  </si>
  <si>
    <t>Other EU Accession countries 2004 onwards only</t>
  </si>
  <si>
    <t>All Others/Unknown</t>
  </si>
  <si>
    <t>EU Accession countries 2004 onwards and at least one of British/Irish/Northern Irish/English/Scottish/Welsh</t>
  </si>
  <si>
    <t>NI 2007 School Census count (Primary Pupils)</t>
  </si>
  <si>
    <t>NI 2008 School Census count (Primary Pupils)</t>
  </si>
  <si>
    <t>NI 2009 School Census count (Primary Pupils)</t>
  </si>
  <si>
    <t>NI 2010 School Census count (Primary Pupils)</t>
  </si>
  <si>
    <t>NI 2011 School Census count (Primary Pupils)</t>
  </si>
  <si>
    <t>NI 2012 School Census count (Primary Pupils)</t>
  </si>
  <si>
    <t>NI 2013 School Census count (Primary Pupils)</t>
  </si>
  <si>
    <t>Polish and at least one of British/Irish/Northern Irish/English/Scottish/Welsh</t>
  </si>
  <si>
    <t>NI 2014 School Census count (Primary Pupils)</t>
  </si>
  <si>
    <t>NI 2015 School Census count (Primary Pupils)</t>
  </si>
  <si>
    <t>*Estimated based on 96% complete datset.</t>
  </si>
  <si>
    <t>**Estimated based on 90% complete datset.</t>
  </si>
  <si>
    <t>***Estimated based on 94% complete datset.</t>
  </si>
  <si>
    <t>‡ Counts less than 10, included in "All others/Unknown"</t>
  </si>
  <si>
    <t>Source: HSC-BSO (August 2016)</t>
  </si>
  <si>
    <t>Lithuanian and at least one of British/Irish/Northern Irish/English/Scottish/Welsh</t>
  </si>
  <si>
    <t>Other EU Accession countries 2004 onwards and at least one of British/Irish/Northern Irish/English/Scottish/Welsh</t>
  </si>
  <si>
    <t>Other only</t>
  </si>
  <si>
    <t>Chinese (Cantonese, Mandarin, other or not specified)</t>
  </si>
  <si>
    <t>Other and at least one of British/Irish/Northern Irish/English/Scottish/Welsh</t>
  </si>
  <si>
    <t>Mandarin</t>
  </si>
  <si>
    <t>1. 'EU' is the European Union and is as defined on Census day (27 March 2011).</t>
  </si>
  <si>
    <t>2. The languages displayed are those with over 1,000 responses.</t>
  </si>
  <si>
    <t>Cantonese</t>
  </si>
  <si>
    <t>Chinese (not specified)</t>
  </si>
  <si>
    <t>Table 4.10: Interpreters requested in Northern Ireland Health &amp; Social Care by Language (January 2008 - December 2015)</t>
  </si>
  <si>
    <t>Arabic</t>
  </si>
  <si>
    <t>Language Requested</t>
  </si>
  <si>
    <t>Tetum (East Timor)</t>
  </si>
  <si>
    <t>Jan - Dec 2008</t>
  </si>
  <si>
    <t>Jan - Dec 2009</t>
  </si>
  <si>
    <t>Jan - Dec 2010</t>
  </si>
  <si>
    <t>Jan - Dec 2011</t>
  </si>
  <si>
    <t>Jan - Dec 2012</t>
  </si>
  <si>
    <t>Jan - Dec 2013</t>
  </si>
  <si>
    <t>Jan - Dec 2014</t>
  </si>
  <si>
    <t>Hindi</t>
  </si>
  <si>
    <t>Jan - Dec 2015</t>
  </si>
  <si>
    <t>Romany</t>
  </si>
  <si>
    <t>Urdu</t>
  </si>
  <si>
    <t>Bengali/Bangla/Sylheti</t>
  </si>
  <si>
    <t>Telugu</t>
  </si>
  <si>
    <t>Malay/Indonesian</t>
  </si>
  <si>
    <t>Punjabi</t>
  </si>
  <si>
    <t>Chinese (All)</t>
  </si>
  <si>
    <t>Tamil</t>
  </si>
  <si>
    <t>Chinese - Mandarin</t>
  </si>
  <si>
    <t>Shona</t>
  </si>
  <si>
    <t>Nepali</t>
  </si>
  <si>
    <t>Pashto</t>
  </si>
  <si>
    <t>Yoruba</t>
  </si>
  <si>
    <t>Chinese - Cantonese</t>
  </si>
  <si>
    <t>Chinese - Hakka</t>
  </si>
  <si>
    <t>Tetum</t>
  </si>
  <si>
    <t>Afrikaans</t>
  </si>
  <si>
    <t>Marathi</t>
  </si>
  <si>
    <t>Persian</t>
  </si>
  <si>
    <t>Swahili</t>
  </si>
  <si>
    <t>Gujarati</t>
  </si>
  <si>
    <t>Igbo</t>
  </si>
  <si>
    <t>Ukranian</t>
  </si>
  <si>
    <t>Kannada</t>
  </si>
  <si>
    <t>Other/Not specified (incl. &lt;5)</t>
  </si>
  <si>
    <t>Bengali</t>
  </si>
  <si>
    <t>Farsi</t>
  </si>
  <si>
    <t>1. Figures include all pupils in Primary School years 1 - 7 only.</t>
  </si>
  <si>
    <t>2. Pupils counted as having English as an additional language where: - English is not their first language and they have difficulty with the English language and require additional support.</t>
  </si>
  <si>
    <t>Pashto Central</t>
  </si>
  <si>
    <t>3. Children recorded as having English as an Additional Language are not necessarily new migrants. Some children who have English as an additional language will have moved to Northern Ireland a number of years ago and others who have English as an additional language will have been born and lived in Northern Ireland throughout their life. Also, language is not necessarily an indicator of nationality, for example, Portuguese is spoken in both Portugal and Brazil.</t>
  </si>
  <si>
    <t>Tagalog</t>
  </si>
  <si>
    <t>Other &lt;10</t>
  </si>
  <si>
    <t>- Data is rounded to 5 and may not equal totals</t>
  </si>
  <si>
    <t>- Table is ordered largest to smallest using the most recent year's data.</t>
  </si>
  <si>
    <t>Source: HSC Interpreting Services (August 2016)</t>
  </si>
  <si>
    <t>"-" refers to a count less than 5</t>
  </si>
  <si>
    <t>Source: Department for Education - Northern Ireland (August 2016)</t>
  </si>
  <si>
    <t>Table 4.2: First Language of Post Primary Pupils1with English as an Additional Language2,3in Schools in Northern Ireland (2006-2015 School Censuses)</t>
  </si>
  <si>
    <t>NI 2006 School Census Count (Post Primary Pupils)</t>
  </si>
  <si>
    <t>NI 2007 School Census Count (Post Primary Pupils)</t>
  </si>
  <si>
    <t>NI 2008 School Census Count (Post Primary Pupils)</t>
  </si>
  <si>
    <t>NI 2009 School Census Count (Post Primary Pupils)</t>
  </si>
  <si>
    <t>NI 2010 School Census Count (Post Primary Pupils)</t>
  </si>
  <si>
    <t>NI 2011 School Census Count (Post Primary Pupils)</t>
  </si>
  <si>
    <t>NI 2012 School Census Count (Post Primary Pupils)</t>
  </si>
  <si>
    <t>NI 2013 School Census Count (Post Primary Pupils)</t>
  </si>
  <si>
    <t>NI 2014 School Census Count (Post Primary Pupils)</t>
  </si>
  <si>
    <t>NI 2015 School Census Count (Post Primary Pupils)</t>
  </si>
  <si>
    <t>Manadarin</t>
  </si>
  <si>
    <t>Chinese (other/not specified)</t>
  </si>
  <si>
    <t>Albanian/Shqip</t>
  </si>
  <si>
    <t>Pashto/Pakhto</t>
  </si>
  <si>
    <t>Not specified/Other ( including cases &lt; 5)</t>
  </si>
  <si>
    <t>1. Figures include all pupils in Post-Primary Schools (up to and including sixth formers).</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</si>
</sst>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u/>
      <color rgb="FF000000"/>
    </font>
    <font/>
    <font>
      <b/>
    </font>
    <font>
      <b/>
      <i/>
    </font>
    <font>
      <i/>
    </font>
    <font>
      <u/>
      <color rgb="FF0000FF"/>
    </font>
    <font>
      <b/>
      <color rgb="FF000000"/>
      <name val="Arial"/>
    </font>
    <font>
      <sz val="12.0"/>
      <color rgb="FF000000"/>
      <name val="Trebuchet MS"/>
    </font>
    <font>
      <color rgb="FF000000"/>
      <name val="Arial"/>
    </font>
    <font>
      <i/>
      <color rgb="FF000000"/>
      <name val="Arial"/>
    </font>
  </fonts>
  <fills count="5">
    <fill>
      <patternFill patternType="none"/>
    </fill>
    <fill>
      <patternFill patternType="lightGray"/>
    </fill>
    <fill>
      <patternFill patternType="solid">
        <fgColor rgb="FF969696"/>
        <bgColor rgb="FF969696"/>
      </patternFill>
    </fill>
    <fill>
      <patternFill patternType="solid">
        <fgColor rgb="FFFFFFFF"/>
        <bgColor rgb="FFFFFFFF"/>
      </patternFill>
    </fill>
    <fill>
      <patternFill patternType="solid">
        <fgColor rgb="FFC0C0C0"/>
        <bgColor rgb="FFC0C0C0"/>
      </patternFill>
    </fill>
  </fills>
  <borders count="5">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74">
    <xf borderId="0" fillId="0" fontId="0" numFmtId="0" xfId="0" applyAlignment="1" applyFont="1">
      <alignment/>
    </xf>
    <xf borderId="0" fillId="0" fontId="1" numFmtId="0" xfId="0" applyAlignment="1" applyFont="1">
      <alignment horizontal="left"/>
    </xf>
    <xf borderId="0" fillId="0" fontId="2" numFmtId="0" xfId="0" applyAlignment="1" applyFont="1">
      <alignment horizontal="left"/>
    </xf>
    <xf borderId="0" fillId="0" fontId="2" numFmtId="0" xfId="0" applyAlignment="1" applyFont="1">
      <alignment horizontal="center"/>
    </xf>
    <xf borderId="0" fillId="0" fontId="3" numFmtId="0" xfId="0" applyAlignment="1" applyFont="1">
      <alignment horizontal="left"/>
    </xf>
    <xf borderId="0" fillId="0" fontId="3" numFmtId="3" xfId="0" applyAlignment="1" applyFont="1" applyNumberFormat="1">
      <alignment horizontal="right"/>
    </xf>
    <xf borderId="0" fillId="0" fontId="2" numFmtId="0" xfId="0" applyAlignment="1" applyFont="1">
      <alignment horizontal="left"/>
    </xf>
    <xf borderId="0" fillId="0" fontId="2" numFmtId="3" xfId="0" applyAlignment="1" applyFont="1" applyNumberFormat="1">
      <alignment horizontal="right"/>
    </xf>
    <xf borderId="0" fillId="0" fontId="2" numFmtId="0" xfId="0" applyAlignment="1" applyFont="1">
      <alignment horizontal="right"/>
    </xf>
    <xf borderId="0" fillId="0" fontId="2" numFmtId="10" xfId="0" applyFont="1" applyNumberFormat="1"/>
    <xf borderId="0" fillId="0" fontId="2" numFmtId="0" xfId="0" applyAlignment="1" applyFont="1">
      <alignment horizontal="left"/>
    </xf>
    <xf borderId="0" fillId="0" fontId="2" numFmtId="0" xfId="0" applyAlignment="1" applyFont="1">
      <alignment horizontal="right"/>
    </xf>
    <xf borderId="0" fillId="0" fontId="3" numFmtId="0" xfId="0" applyAlignment="1" applyFont="1">
      <alignment horizontal="right"/>
    </xf>
    <xf borderId="0" fillId="0" fontId="4" numFmtId="0" xfId="0" applyAlignment="1" applyFont="1">
      <alignment horizontal="left"/>
    </xf>
    <xf borderId="0" fillId="0" fontId="4" numFmtId="0" xfId="0" applyAlignment="1" applyFont="1">
      <alignment horizontal="right"/>
    </xf>
    <xf borderId="0" fillId="0" fontId="5" numFmtId="0" xfId="0" applyAlignment="1" applyFont="1">
      <alignment horizontal="left"/>
    </xf>
    <xf borderId="0" fillId="0" fontId="5" numFmtId="0" xfId="0" applyAlignment="1" applyFont="1">
      <alignment horizontal="right"/>
    </xf>
    <xf borderId="0" fillId="0" fontId="3" numFmtId="0" xfId="0" applyAlignment="1" applyFont="1">
      <alignment horizontal="left" wrapText="1"/>
    </xf>
    <xf borderId="0" fillId="0" fontId="2" numFmtId="0" xfId="0" applyAlignment="1" applyFont="1">
      <alignment horizontal="left" wrapText="1"/>
    </xf>
    <xf borderId="0" fillId="0" fontId="2" numFmtId="0" xfId="0" applyAlignment="1" applyFont="1">
      <alignment/>
    </xf>
    <xf borderId="0" fillId="0" fontId="2" numFmtId="3" xfId="0" applyFont="1" applyNumberFormat="1"/>
    <xf borderId="0" fillId="0" fontId="4" numFmtId="3" xfId="0" applyAlignment="1" applyFont="1" applyNumberFormat="1">
      <alignment horizontal="right"/>
    </xf>
    <xf borderId="0" fillId="0" fontId="6" numFmtId="0" xfId="0" applyAlignment="1" applyFont="1">
      <alignment/>
    </xf>
    <xf borderId="0" fillId="0" fontId="3" numFmtId="0" xfId="0" applyAlignment="1" applyFont="1">
      <alignment wrapText="1"/>
    </xf>
    <xf borderId="0" fillId="0" fontId="2" numFmtId="3" xfId="0" applyAlignment="1" applyFont="1" applyNumberFormat="1">
      <alignment/>
    </xf>
    <xf borderId="1" fillId="0" fontId="7" numFmtId="0" xfId="0" applyAlignment="1" applyBorder="1" applyFont="1">
      <alignment/>
    </xf>
    <xf borderId="1" fillId="0" fontId="2" numFmtId="0" xfId="0" applyAlignment="1" applyBorder="1" applyFont="1">
      <alignment/>
    </xf>
    <xf borderId="1" fillId="2" fontId="2" numFmtId="0" xfId="0" applyAlignment="1" applyBorder="1" applyFill="1" applyFont="1">
      <alignment/>
    </xf>
    <xf borderId="2" fillId="2" fontId="7" numFmtId="0" xfId="0" applyAlignment="1" applyBorder="1" applyFont="1">
      <alignment horizontal="center"/>
    </xf>
    <xf borderId="3" fillId="0" fontId="2" numFmtId="0" xfId="0" applyBorder="1" applyFont="1"/>
    <xf borderId="4" fillId="0" fontId="2" numFmtId="0" xfId="0" applyBorder="1" applyFont="1"/>
    <xf borderId="1" fillId="2" fontId="7" numFmtId="0" xfId="0" applyAlignment="1" applyBorder="1" applyFont="1">
      <alignment/>
    </xf>
    <xf borderId="1" fillId="2" fontId="7" numFmtId="0" xfId="0" applyAlignment="1" applyBorder="1" applyFont="1">
      <alignment horizontal="right"/>
    </xf>
    <xf borderId="1" fillId="2" fontId="7" numFmtId="0" xfId="0" applyAlignment="1" applyBorder="1" applyFont="1">
      <alignment horizontal="center"/>
    </xf>
    <xf borderId="1" fillId="3" fontId="8" numFmtId="0" xfId="0" applyAlignment="1" applyBorder="1" applyFill="1" applyFont="1">
      <alignment/>
    </xf>
    <xf borderId="1" fillId="0" fontId="9" numFmtId="3" xfId="0" applyAlignment="1" applyBorder="1" applyFont="1" applyNumberFormat="1">
      <alignment horizontal="right"/>
    </xf>
    <xf borderId="1" fillId="2" fontId="9" numFmtId="3" xfId="0" applyAlignment="1" applyBorder="1" applyFont="1" applyNumberFormat="1">
      <alignment horizontal="right"/>
    </xf>
    <xf borderId="1" fillId="0" fontId="9" numFmtId="0" xfId="0" applyAlignment="1" applyBorder="1" applyFont="1">
      <alignment horizontal="right"/>
    </xf>
    <xf borderId="1" fillId="4" fontId="2" numFmtId="0" xfId="0" applyAlignment="1" applyBorder="1" applyFill="1" applyFont="1">
      <alignment/>
    </xf>
    <xf borderId="2" fillId="4" fontId="7" numFmtId="0" xfId="0" applyAlignment="1" applyBorder="1" applyFont="1">
      <alignment horizontal="center"/>
    </xf>
    <xf borderId="1" fillId="4" fontId="7" numFmtId="0" xfId="0" applyAlignment="1" applyBorder="1" applyFont="1">
      <alignment/>
    </xf>
    <xf borderId="1" fillId="4" fontId="7" numFmtId="0" xfId="0" applyAlignment="1" applyBorder="1" applyFont="1">
      <alignment horizontal="right"/>
    </xf>
    <xf borderId="1" fillId="0" fontId="8" numFmtId="3" xfId="0" applyAlignment="1" applyBorder="1" applyFont="1" applyNumberFormat="1">
      <alignment horizontal="right"/>
    </xf>
    <xf borderId="1" fillId="2" fontId="8" numFmtId="3" xfId="0" applyAlignment="1" applyBorder="1" applyFont="1" applyNumberFormat="1">
      <alignment horizontal="right"/>
    </xf>
    <xf borderId="1" fillId="2" fontId="9" numFmtId="0" xfId="0" applyAlignment="1" applyBorder="1" applyFont="1">
      <alignment horizontal="right"/>
    </xf>
    <xf borderId="1" fillId="0" fontId="8" numFmtId="0" xfId="0" applyAlignment="1" applyBorder="1" applyFont="1">
      <alignment horizontal="right"/>
    </xf>
    <xf borderId="1" fillId="2" fontId="8" numFmtId="0" xfId="0" applyAlignment="1" applyBorder="1" applyFont="1">
      <alignment horizontal="right"/>
    </xf>
    <xf borderId="1" fillId="4" fontId="8" numFmtId="0" xfId="0" applyAlignment="1" applyBorder="1" applyFont="1">
      <alignment/>
    </xf>
    <xf borderId="1" fillId="4" fontId="9" numFmtId="0" xfId="0" applyAlignment="1" applyBorder="1" applyFont="1">
      <alignment horizontal="right"/>
    </xf>
    <xf borderId="1" fillId="2" fontId="7" numFmtId="3" xfId="0" applyAlignment="1" applyBorder="1" applyFont="1" applyNumberFormat="1">
      <alignment horizontal="right"/>
    </xf>
    <xf borderId="1" fillId="0" fontId="8" numFmtId="0" xfId="0" applyAlignment="1" applyBorder="1" applyFont="1">
      <alignment/>
    </xf>
    <xf borderId="1" fillId="3" fontId="7" numFmtId="0" xfId="0" applyAlignment="1" applyBorder="1" applyFont="1">
      <alignment horizontal="center"/>
    </xf>
    <xf borderId="1" fillId="3" fontId="9" numFmtId="0" xfId="0" applyAlignment="1" applyBorder="1" applyFont="1">
      <alignment horizontal="center"/>
    </xf>
    <xf borderId="1" fillId="3" fontId="7" numFmtId="0" xfId="0" applyAlignment="1" applyBorder="1" applyFont="1">
      <alignment wrapText="1"/>
    </xf>
    <xf borderId="1" fillId="0" fontId="7" numFmtId="3" xfId="0" applyAlignment="1" applyBorder="1" applyFont="1" applyNumberFormat="1">
      <alignment horizontal="right"/>
    </xf>
    <xf borderId="1" fillId="3" fontId="9" numFmtId="0" xfId="0" applyAlignment="1" applyBorder="1" applyFont="1">
      <alignment wrapText="1"/>
    </xf>
    <xf borderId="1" fillId="4" fontId="9" numFmtId="3" xfId="0" applyAlignment="1" applyBorder="1" applyFont="1" applyNumberFormat="1">
      <alignment horizontal="right"/>
    </xf>
    <xf borderId="1" fillId="3" fontId="2" numFmtId="0" xfId="0" applyAlignment="1" applyBorder="1" applyFont="1">
      <alignment wrapText="1"/>
    </xf>
    <xf borderId="1" fillId="4" fontId="7" numFmtId="0" xfId="0" applyAlignment="1" applyBorder="1" applyFont="1">
      <alignment wrapText="1"/>
    </xf>
    <xf borderId="1" fillId="4" fontId="7" numFmtId="0" xfId="0" applyAlignment="1" applyBorder="1" applyFont="1">
      <alignment horizontal="right" wrapText="1"/>
    </xf>
    <xf borderId="1" fillId="0" fontId="7" numFmtId="0" xfId="0" applyAlignment="1" applyBorder="1" applyFont="1">
      <alignment horizontal="right"/>
    </xf>
    <xf borderId="1" fillId="0" fontId="10" numFmtId="0" xfId="0" applyAlignment="1" applyBorder="1" applyFont="1">
      <alignment horizontal="right"/>
    </xf>
    <xf borderId="1" fillId="0" fontId="2" numFmtId="10" xfId="0" applyAlignment="1" applyBorder="1" applyFont="1" applyNumberFormat="1">
      <alignment/>
    </xf>
    <xf borderId="1" fillId="0" fontId="10" numFmtId="3" xfId="0" applyAlignment="1" applyBorder="1" applyFont="1" applyNumberFormat="1">
      <alignment horizontal="right"/>
    </xf>
    <xf borderId="1" fillId="3" fontId="9" numFmtId="0" xfId="0" applyAlignment="1" applyBorder="1" applyFont="1">
      <alignment/>
    </xf>
    <xf borderId="1" fillId="3" fontId="2" numFmtId="0" xfId="0" applyBorder="1" applyFont="1"/>
    <xf borderId="1" fillId="3" fontId="2" numFmtId="0" xfId="0" applyAlignment="1" applyBorder="1" applyFont="1">
      <alignment/>
    </xf>
    <xf borderId="2" fillId="3" fontId="9" numFmtId="0" xfId="0" applyAlignment="1" applyBorder="1" applyFont="1">
      <alignment/>
    </xf>
    <xf borderId="2" fillId="3" fontId="7" numFmtId="0" xfId="0" applyAlignment="1" applyBorder="1" applyFont="1">
      <alignment/>
    </xf>
    <xf borderId="1" fillId="3" fontId="7" numFmtId="0" xfId="0" applyAlignment="1" applyBorder="1" applyFont="1">
      <alignment vertical="top"/>
    </xf>
    <xf borderId="1" fillId="3" fontId="9" numFmtId="0" xfId="0" applyAlignment="1" applyBorder="1" applyFont="1">
      <alignment horizontal="right" vertical="top"/>
    </xf>
    <xf borderId="1" fillId="3" fontId="7" numFmtId="0" xfId="0" applyAlignment="1" applyBorder="1" applyFont="1">
      <alignment horizontal="right" vertical="top"/>
    </xf>
    <xf borderId="1" fillId="3" fontId="10" numFmtId="0" xfId="0" applyAlignment="1" applyBorder="1" applyFont="1">
      <alignment horizontal="right" vertical="top"/>
    </xf>
    <xf borderId="1" fillId="2" fontId="7" numFmtId="0" xfId="0" applyAlignment="1" applyBorder="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nisra.gov.uk/archive/census/2001/results/theme-tables/report/tables.pdf" TargetMode="External"/><Relationship Id="rId2" Type="http://schemas.openxmlformats.org/officeDocument/2006/relationships/hyperlink" Target="http://www.nisra.gov.uk/archive/census/1991/irish-language-report.pdf"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nisra.gov.uk/demography/default.asp144.htm" TargetMode="External"/><Relationship Id="rId2" Type="http://schemas.openxmlformats.org/officeDocument/2006/relationships/hyperlink" Target="http://www.nisra.gov.uk/demography/default.asp22.htm"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6.71"/>
  </cols>
  <sheetData>
    <row r="1">
      <c r="A1" s="1" t="s">
        <v>2</v>
      </c>
      <c r="B1" s="2"/>
    </row>
    <row r="2">
      <c r="A2" s="2"/>
      <c r="B2" s="2"/>
    </row>
    <row r="3">
      <c r="A3" s="2"/>
      <c r="B3" s="3" t="s">
        <v>3</v>
      </c>
    </row>
    <row r="4">
      <c r="A4" s="4" t="s">
        <v>31</v>
      </c>
      <c r="B4" s="5">
        <v>1735711.0</v>
      </c>
      <c r="C4" s="9">
        <f>B4/B4</f>
        <v>1</v>
      </c>
    </row>
    <row r="5">
      <c r="A5" s="6" t="s">
        <v>13</v>
      </c>
      <c r="B5" s="7">
        <v>1681171.0</v>
      </c>
      <c r="C5" s="9">
        <f>B5/B4</f>
        <v>0.9685777183</v>
      </c>
    </row>
    <row r="6">
      <c r="A6" s="6" t="s">
        <v>10</v>
      </c>
      <c r="B6" s="7">
        <v>17731.0</v>
      </c>
      <c r="C6" s="9">
        <f>B6/B4</f>
        <v>0.01021541028</v>
      </c>
    </row>
    <row r="7">
      <c r="A7" s="6" t="s">
        <v>15</v>
      </c>
      <c r="B7" s="7">
        <v>6250.0</v>
      </c>
      <c r="C7" s="9">
        <f>B7/B4</f>
        <v>0.003600829862</v>
      </c>
    </row>
    <row r="8">
      <c r="A8" s="6" t="s">
        <v>222</v>
      </c>
      <c r="B8" s="7">
        <v>4130.0</v>
      </c>
      <c r="C8" s="9">
        <f>B8/B4</f>
        <v>0.002379428373</v>
      </c>
    </row>
    <row r="11">
      <c r="A11" s="1" t="s">
        <v>232</v>
      </c>
      <c r="B11" s="2"/>
    </row>
    <row r="12">
      <c r="A12" s="2"/>
      <c r="B12" s="2"/>
    </row>
    <row r="13">
      <c r="A13" s="2"/>
      <c r="B13" s="3" t="s">
        <v>3</v>
      </c>
    </row>
    <row r="14">
      <c r="A14" s="17" t="s">
        <v>31</v>
      </c>
      <c r="B14" s="5">
        <v>1735711.0</v>
      </c>
      <c r="F14">
        <f>104943/19747</f>
        <v>5.314376867</v>
      </c>
    </row>
    <row r="15">
      <c r="A15" s="18" t="s">
        <v>252</v>
      </c>
      <c r="B15" s="7">
        <v>70501.0</v>
      </c>
    </row>
    <row r="16">
      <c r="A16" s="18" t="s">
        <v>259</v>
      </c>
      <c r="B16" s="7">
        <v>9210.0</v>
      </c>
    </row>
    <row r="17">
      <c r="A17" s="18" t="s">
        <v>261</v>
      </c>
      <c r="B17" s="7">
        <v>2711.0</v>
      </c>
    </row>
    <row r="18">
      <c r="A18" s="18" t="s">
        <v>267</v>
      </c>
      <c r="B18" s="8">
        <v>680.0</v>
      </c>
    </row>
    <row r="19">
      <c r="A19" s="18" t="s">
        <v>270</v>
      </c>
      <c r="B19" s="7">
        <v>15467.0</v>
      </c>
    </row>
    <row r="20">
      <c r="A20" s="18" t="s">
        <v>272</v>
      </c>
      <c r="B20" s="7">
        <v>2948.0</v>
      </c>
    </row>
    <row r="21">
      <c r="A21" s="18" t="s">
        <v>275</v>
      </c>
      <c r="B21" s="8">
        <v>313.0</v>
      </c>
    </row>
    <row r="22">
      <c r="A22" s="18" t="s">
        <v>277</v>
      </c>
      <c r="B22" s="7">
        <v>1657.0</v>
      </c>
    </row>
    <row r="23">
      <c r="A23" s="18" t="s">
        <v>279</v>
      </c>
      <c r="B23" s="8">
        <v>419.0</v>
      </c>
    </row>
    <row r="24">
      <c r="A24" s="18" t="s">
        <v>282</v>
      </c>
      <c r="B24" s="7">
        <v>1410.0</v>
      </c>
    </row>
    <row r="25">
      <c r="A25" s="18" t="s">
        <v>284</v>
      </c>
      <c r="B25" s="7">
        <v>5757.0</v>
      </c>
    </row>
    <row r="26">
      <c r="A26" s="18" t="s">
        <v>286</v>
      </c>
      <c r="B26" s="8">
        <v>437.0</v>
      </c>
    </row>
    <row r="27">
      <c r="A27" s="18" t="s">
        <v>289</v>
      </c>
      <c r="B27" s="7">
        <v>1392.0</v>
      </c>
    </row>
    <row r="28">
      <c r="A28" s="18" t="s">
        <v>291</v>
      </c>
      <c r="B28" s="7">
        <v>7149.0</v>
      </c>
    </row>
    <row r="29">
      <c r="A29" s="18" t="s">
        <v>294</v>
      </c>
      <c r="B29" s="7">
        <v>64847.0</v>
      </c>
    </row>
    <row r="30">
      <c r="A30" s="18" t="s">
        <v>296</v>
      </c>
      <c r="B30" s="7">
        <v>1550813.0</v>
      </c>
    </row>
    <row r="32">
      <c r="A32" s="19" t="s">
        <v>298</v>
      </c>
      <c r="B32" s="20">
        <f>B14-B30</f>
        <v>184898</v>
      </c>
      <c r="C32" s="9">
        <f>B32/B14</f>
        <v>0.1065257984</v>
      </c>
    </row>
    <row r="33">
      <c r="A33" s="19" t="s">
        <v>685</v>
      </c>
      <c r="B33" s="20">
        <f>B16+B19+B22+B23+B25+B26+B28+B29</f>
        <v>104943</v>
      </c>
      <c r="C33" s="9">
        <f>B33/B14</f>
        <v>0.06046110211</v>
      </c>
    </row>
    <row r="35">
      <c r="A35" s="22" t="str">
        <f>HYPERLINK("http://www.nisra.gov.uk/archive/census/2001/results/theme-tables/report/tables.pdf","2001 Census (p 86,87)")</f>
        <v>2001 Census (p 86,87)</v>
      </c>
    </row>
    <row r="37">
      <c r="A37" s="2"/>
      <c r="B37" s="3" t="s">
        <v>3</v>
      </c>
    </row>
    <row r="38">
      <c r="A38" s="17" t="s">
        <v>31</v>
      </c>
      <c r="B38" s="5">
        <v>1617957.0</v>
      </c>
    </row>
    <row r="39">
      <c r="A39" s="18" t="s">
        <v>252</v>
      </c>
      <c r="B39" s="7">
        <v>36479.0</v>
      </c>
    </row>
    <row r="40">
      <c r="A40" s="18" t="s">
        <v>259</v>
      </c>
      <c r="B40" s="7">
        <v>12651.0</v>
      </c>
    </row>
    <row r="41">
      <c r="A41" s="18" t="s">
        <v>261</v>
      </c>
      <c r="B41" s="7">
        <v>5872.0</v>
      </c>
    </row>
    <row r="42">
      <c r="A42" s="18" t="s">
        <v>267</v>
      </c>
      <c r="B42" s="8">
        <v>1558.0</v>
      </c>
    </row>
    <row r="43">
      <c r="A43" s="18" t="s">
        <v>270</v>
      </c>
      <c r="B43" s="7">
        <v>11885.0</v>
      </c>
    </row>
    <row r="44">
      <c r="A44" s="18" t="s">
        <v>272</v>
      </c>
      <c r="B44" s="7">
        <v>2541.0</v>
      </c>
    </row>
    <row r="45">
      <c r="A45" s="18" t="s">
        <v>275</v>
      </c>
      <c r="B45" s="8">
        <v>502.0</v>
      </c>
    </row>
    <row r="46">
      <c r="A46" s="18" t="s">
        <v>277</v>
      </c>
      <c r="B46" s="7">
        <v>2571.0</v>
      </c>
    </row>
    <row r="47">
      <c r="A47" s="18" t="s">
        <v>279</v>
      </c>
      <c r="B47" s="8">
        <v>937.0</v>
      </c>
    </row>
    <row r="48">
      <c r="A48" s="18" t="s">
        <v>282</v>
      </c>
      <c r="B48" s="7">
        <v>3293.0</v>
      </c>
    </row>
    <row r="49">
      <c r="A49" s="18" t="s">
        <v>284</v>
      </c>
      <c r="B49" s="7">
        <v>4612.0</v>
      </c>
    </row>
    <row r="50">
      <c r="A50" s="18" t="s">
        <v>286</v>
      </c>
      <c r="B50" s="8">
        <v>694.0</v>
      </c>
    </row>
    <row r="51">
      <c r="A51" s="18" t="s">
        <v>289</v>
      </c>
      <c r="B51" s="7">
        <v>1514.0</v>
      </c>
    </row>
    <row r="52">
      <c r="A52" s="18" t="s">
        <v>291</v>
      </c>
      <c r="B52" s="7">
        <v>7256.0</v>
      </c>
    </row>
    <row r="53">
      <c r="A53" s="18" t="s">
        <v>294</v>
      </c>
      <c r="B53" s="7">
        <v>75125.0</v>
      </c>
    </row>
    <row r="54">
      <c r="A54" s="18" t="s">
        <v>296</v>
      </c>
      <c r="B54" s="7">
        <v>1450467.0</v>
      </c>
    </row>
    <row r="56">
      <c r="A56" s="19" t="s">
        <v>298</v>
      </c>
      <c r="B56" s="20">
        <f>B38-B54</f>
        <v>167490</v>
      </c>
      <c r="C56" s="9">
        <f>B56/B38</f>
        <v>0.1035194384</v>
      </c>
    </row>
    <row r="57">
      <c r="A57" s="19" t="s">
        <v>685</v>
      </c>
      <c r="B57" s="20">
        <f>B40+B43+B46+B47+B49+B50+B52+B53</f>
        <v>115731</v>
      </c>
      <c r="C57" s="9">
        <f>B57/B38</f>
        <v>0.07152909503</v>
      </c>
    </row>
    <row r="59">
      <c r="A59" s="22" t="str">
        <f>HYPERLINK("http://www.nisra.gov.uk/archive/census/1991/irish-language-report.pdf","1991 Census (p 1)")</f>
        <v>1991 Census (p 1)</v>
      </c>
    </row>
    <row r="60">
      <c r="B60" s="3" t="s">
        <v>3</v>
      </c>
      <c r="C60" s="19" t="s">
        <v>699</v>
      </c>
    </row>
    <row r="61">
      <c r="A61" s="17" t="s">
        <v>31</v>
      </c>
      <c r="B61" s="19">
        <v>1502385.0</v>
      </c>
    </row>
    <row r="62">
      <c r="A62" s="19" t="s">
        <v>700</v>
      </c>
      <c r="B62" s="19">
        <v>45338.0</v>
      </c>
    </row>
    <row r="63">
      <c r="A63" s="19" t="s">
        <v>701</v>
      </c>
      <c r="B63" s="19">
        <v>5887.0</v>
      </c>
    </row>
    <row r="64">
      <c r="A64" s="19" t="s">
        <v>702</v>
      </c>
      <c r="B64" s="19">
        <v>1340.0</v>
      </c>
    </row>
    <row r="65">
      <c r="A65" s="19" t="s">
        <v>703</v>
      </c>
      <c r="B65" s="19">
        <v>6593.0</v>
      </c>
    </row>
    <row r="66">
      <c r="A66" s="19" t="s">
        <v>704</v>
      </c>
      <c r="B66" s="19">
        <v>2802.0</v>
      </c>
    </row>
    <row r="67">
      <c r="A67" s="19" t="s">
        <v>705</v>
      </c>
      <c r="B67" s="19">
        <v>1031.0</v>
      </c>
    </row>
    <row r="68">
      <c r="A68" s="19" t="s">
        <v>706</v>
      </c>
      <c r="B68" s="19">
        <v>79012.0</v>
      </c>
    </row>
    <row r="69">
      <c r="A69" s="19" t="s">
        <v>707</v>
      </c>
      <c r="B69" s="19">
        <v>1320657.0</v>
      </c>
    </row>
    <row r="70">
      <c r="A70" s="19" t="s">
        <v>708</v>
      </c>
      <c r="B70" s="19">
        <v>39725.0</v>
      </c>
    </row>
    <row r="71">
      <c r="A71" s="19"/>
    </row>
    <row r="72">
      <c r="A72" s="19" t="s">
        <v>709</v>
      </c>
      <c r="B72">
        <f>B62+B63+B64+B65+B66+B67+B68</f>
        <v>142003</v>
      </c>
      <c r="C72" s="9">
        <f>B72/B74</f>
        <v>0.09708544706</v>
      </c>
    </row>
    <row r="73">
      <c r="A73" s="19" t="s">
        <v>685</v>
      </c>
      <c r="B73">
        <f>B62+B65+B67+B67</f>
        <v>53993</v>
      </c>
      <c r="C73" s="9">
        <f>B73/B74</f>
        <v>0.03691425212</v>
      </c>
    </row>
    <row r="74">
      <c r="A74" s="19" t="s">
        <v>722</v>
      </c>
      <c r="B74">
        <f>B61-B70</f>
        <v>1462660</v>
      </c>
    </row>
    <row r="77">
      <c r="A77" s="25" t="s">
        <v>727</v>
      </c>
      <c r="B77" s="26"/>
      <c r="C77" s="26"/>
      <c r="D77" s="26"/>
      <c r="E77" s="26"/>
      <c r="F77" s="26"/>
      <c r="G77" s="26"/>
      <c r="H77" s="26"/>
      <c r="I77" s="26"/>
      <c r="J77" s="26"/>
      <c r="K77" s="26"/>
      <c r="L77" s="26"/>
      <c r="M77" s="26"/>
      <c r="N77" s="26"/>
      <c r="O77" s="26"/>
    </row>
    <row r="78">
      <c r="A78" s="26"/>
      <c r="B78" s="26"/>
      <c r="C78" s="26"/>
      <c r="D78" s="26"/>
      <c r="E78" s="26"/>
      <c r="F78" s="26"/>
      <c r="G78" s="26"/>
      <c r="H78" s="26"/>
      <c r="I78" s="26"/>
      <c r="J78" s="26"/>
      <c r="K78" s="26"/>
      <c r="L78" s="26"/>
      <c r="M78" s="26"/>
      <c r="N78" s="26"/>
      <c r="O78" s="26"/>
    </row>
    <row r="79">
      <c r="A79" s="25" t="s">
        <v>730</v>
      </c>
      <c r="B79" s="26"/>
      <c r="C79" s="26"/>
      <c r="D79" s="26"/>
      <c r="E79" s="26"/>
      <c r="F79" s="26"/>
      <c r="G79" s="26"/>
      <c r="H79" s="26"/>
      <c r="I79" s="26"/>
      <c r="J79" s="26"/>
      <c r="K79" s="26"/>
      <c r="L79" s="26"/>
      <c r="M79" s="26"/>
      <c r="N79" s="26"/>
      <c r="O79" s="26"/>
    </row>
    <row r="80">
      <c r="A80" s="25" t="s">
        <v>732</v>
      </c>
      <c r="B80" s="26"/>
      <c r="C80" s="26"/>
      <c r="D80" s="26"/>
      <c r="E80" s="26"/>
      <c r="F80" s="26"/>
      <c r="G80" s="26"/>
      <c r="H80" s="26"/>
      <c r="I80" s="26"/>
      <c r="J80" s="26"/>
      <c r="K80" s="26"/>
      <c r="L80" s="26"/>
      <c r="M80" s="26"/>
      <c r="N80" s="26"/>
      <c r="O80" s="26"/>
    </row>
    <row r="81">
      <c r="A81" s="26"/>
      <c r="B81" s="26"/>
      <c r="C81" s="26"/>
      <c r="D81" s="26"/>
      <c r="E81" s="26"/>
      <c r="F81" s="26"/>
      <c r="G81" s="26"/>
      <c r="H81" s="26"/>
      <c r="I81" s="26"/>
      <c r="J81" s="26"/>
      <c r="K81" s="26"/>
      <c r="L81" s="26"/>
      <c r="M81" s="26"/>
      <c r="N81" s="26"/>
      <c r="O81" s="26"/>
    </row>
    <row r="82">
      <c r="A82" s="26"/>
      <c r="B82" s="51" t="s">
        <v>733</v>
      </c>
      <c r="C82" s="52" t="s">
        <v>13</v>
      </c>
      <c r="D82" s="52" t="s">
        <v>10</v>
      </c>
      <c r="E82" s="52" t="s">
        <v>15</v>
      </c>
      <c r="F82" s="52" t="s">
        <v>735</v>
      </c>
      <c r="G82" s="52" t="s">
        <v>19</v>
      </c>
      <c r="H82" s="52" t="s">
        <v>736</v>
      </c>
      <c r="I82" s="52" t="s">
        <v>21</v>
      </c>
      <c r="J82" s="52" t="s">
        <v>737</v>
      </c>
      <c r="K82" s="52" t="s">
        <v>20</v>
      </c>
      <c r="L82" s="52" t="s">
        <v>47</v>
      </c>
      <c r="M82" s="52" t="s">
        <v>738</v>
      </c>
      <c r="N82" s="52" t="s">
        <v>27</v>
      </c>
      <c r="O82" s="52" t="s">
        <v>26</v>
      </c>
    </row>
    <row r="83">
      <c r="A83" s="53" t="s">
        <v>733</v>
      </c>
      <c r="B83" s="54">
        <v>1735711.0</v>
      </c>
      <c r="C83" s="54">
        <v>1681171.0</v>
      </c>
      <c r="D83" s="54">
        <v>17731.0</v>
      </c>
      <c r="E83" s="54">
        <v>6250.0</v>
      </c>
      <c r="F83" s="54">
        <v>4164.0</v>
      </c>
      <c r="G83" s="54">
        <v>2293.0</v>
      </c>
      <c r="H83" s="54">
        <v>2257.0</v>
      </c>
      <c r="I83" s="54">
        <v>2214.0</v>
      </c>
      <c r="J83" s="54">
        <v>1895.0</v>
      </c>
      <c r="K83" s="54">
        <v>1273.0</v>
      </c>
      <c r="L83" s="54">
        <v>1191.0</v>
      </c>
      <c r="M83" s="54">
        <v>1174.0</v>
      </c>
      <c r="N83" s="54">
        <v>1008.0</v>
      </c>
      <c r="O83" s="54">
        <v>13090.0</v>
      </c>
    </row>
    <row r="84">
      <c r="A84" s="55" t="s">
        <v>752</v>
      </c>
      <c r="B84" s="54">
        <v>1685745.0</v>
      </c>
      <c r="C84" s="35">
        <v>1672425.0</v>
      </c>
      <c r="D84" s="35">
        <v>1067.0</v>
      </c>
      <c r="E84" s="37">
        <v>405.0</v>
      </c>
      <c r="F84" s="35">
        <v>4150.0</v>
      </c>
      <c r="G84" s="37">
        <v>391.0</v>
      </c>
      <c r="H84" s="37">
        <v>94.0</v>
      </c>
      <c r="I84" s="37">
        <v>923.0</v>
      </c>
      <c r="J84" s="37">
        <v>890.0</v>
      </c>
      <c r="K84" s="37">
        <v>87.0</v>
      </c>
      <c r="L84" s="37">
        <v>151.0</v>
      </c>
      <c r="M84" s="37">
        <v>511.0</v>
      </c>
      <c r="N84" s="37">
        <v>90.0</v>
      </c>
      <c r="O84" s="35">
        <v>4561.0</v>
      </c>
    </row>
    <row r="85">
      <c r="A85" s="55" t="s">
        <v>754</v>
      </c>
      <c r="B85" s="54">
        <v>49966.0</v>
      </c>
      <c r="C85" s="35">
        <v>8746.0</v>
      </c>
      <c r="D85" s="35">
        <v>16664.0</v>
      </c>
      <c r="E85" s="35">
        <v>5845.0</v>
      </c>
      <c r="F85" s="37">
        <v>14.0</v>
      </c>
      <c r="G85" s="35">
        <v>1902.0</v>
      </c>
      <c r="H85" s="35">
        <v>2163.0</v>
      </c>
      <c r="I85" s="35">
        <v>1291.0</v>
      </c>
      <c r="J85" s="35">
        <v>1005.0</v>
      </c>
      <c r="K85" s="35">
        <v>1186.0</v>
      </c>
      <c r="L85" s="35">
        <v>1040.0</v>
      </c>
      <c r="M85" s="37">
        <v>663.0</v>
      </c>
      <c r="N85" s="37">
        <v>918.0</v>
      </c>
      <c r="O85" s="35">
        <v>8529.0</v>
      </c>
    </row>
    <row r="86">
      <c r="A86" s="57"/>
      <c r="B86" s="26"/>
      <c r="C86" s="26"/>
      <c r="D86" s="26"/>
      <c r="E86" s="26"/>
      <c r="F86" s="26"/>
      <c r="G86" s="26"/>
      <c r="H86" s="26"/>
      <c r="I86" s="26"/>
      <c r="J86" s="26"/>
      <c r="K86" s="26"/>
      <c r="L86" s="26"/>
      <c r="M86" s="26"/>
      <c r="N86" s="26"/>
      <c r="O86" s="26"/>
    </row>
    <row r="87">
      <c r="A87" s="55" t="s">
        <v>756</v>
      </c>
      <c r="B87" s="54">
        <v>696590.0</v>
      </c>
      <c r="C87" s="35">
        <v>692228.0</v>
      </c>
      <c r="D87" s="37">
        <v>91.0</v>
      </c>
      <c r="E87" s="37">
        <v>44.0</v>
      </c>
      <c r="F87" s="37">
        <v>34.0</v>
      </c>
      <c r="G87" s="37">
        <v>39.0</v>
      </c>
      <c r="H87" s="37">
        <v>9.0</v>
      </c>
      <c r="I87" s="37">
        <v>738.0</v>
      </c>
      <c r="J87" s="37">
        <v>652.0</v>
      </c>
      <c r="K87" s="37">
        <v>19.0</v>
      </c>
      <c r="L87" s="37">
        <v>42.0</v>
      </c>
      <c r="M87" s="37">
        <v>392.0</v>
      </c>
      <c r="N87" s="37">
        <v>18.0</v>
      </c>
      <c r="O87" s="35">
        <v>2284.0</v>
      </c>
    </row>
    <row r="88">
      <c r="A88" s="55" t="s">
        <v>758</v>
      </c>
      <c r="B88" s="54">
        <v>436051.0</v>
      </c>
      <c r="C88" s="35">
        <v>431650.0</v>
      </c>
      <c r="D88" s="37">
        <v>37.0</v>
      </c>
      <c r="E88" s="37">
        <v>8.0</v>
      </c>
      <c r="F88" s="35">
        <v>3814.0</v>
      </c>
      <c r="G88" s="37">
        <v>37.0</v>
      </c>
      <c r="H88" s="37">
        <v>2.0</v>
      </c>
      <c r="I88" s="37">
        <v>16.0</v>
      </c>
      <c r="J88" s="37">
        <v>9.0</v>
      </c>
      <c r="K88" s="37">
        <v>2.0</v>
      </c>
      <c r="L88" s="37">
        <v>17.0</v>
      </c>
      <c r="M88" s="37">
        <v>11.0</v>
      </c>
      <c r="N88" s="37">
        <v>0.0</v>
      </c>
      <c r="O88" s="37">
        <v>448.0</v>
      </c>
    </row>
    <row r="89">
      <c r="A89" s="55" t="s">
        <v>760</v>
      </c>
      <c r="B89" s="54">
        <v>362403.0</v>
      </c>
      <c r="C89" s="35">
        <v>361572.0</v>
      </c>
      <c r="D89" s="37">
        <v>84.0</v>
      </c>
      <c r="E89" s="37">
        <v>32.0</v>
      </c>
      <c r="F89" s="37">
        <v>188.0</v>
      </c>
      <c r="G89" s="37">
        <v>58.0</v>
      </c>
      <c r="H89" s="37">
        <v>11.0</v>
      </c>
      <c r="I89" s="37">
        <v>18.0</v>
      </c>
      <c r="J89" s="37">
        <v>17.0</v>
      </c>
      <c r="K89" s="37">
        <v>7.0</v>
      </c>
      <c r="L89" s="37">
        <v>17.0</v>
      </c>
      <c r="M89" s="37">
        <v>6.0</v>
      </c>
      <c r="N89" s="37">
        <v>10.0</v>
      </c>
      <c r="O89" s="37">
        <v>383.0</v>
      </c>
    </row>
    <row r="90">
      <c r="A90" s="55" t="s">
        <v>761</v>
      </c>
      <c r="B90" s="54">
        <v>107030.0</v>
      </c>
      <c r="C90" s="35">
        <v>106810.0</v>
      </c>
      <c r="D90" s="37">
        <v>17.0</v>
      </c>
      <c r="E90" s="37">
        <v>9.0</v>
      </c>
      <c r="F90" s="37">
        <v>5.0</v>
      </c>
      <c r="G90" s="37">
        <v>7.0</v>
      </c>
      <c r="H90" s="37">
        <v>2.0</v>
      </c>
      <c r="I90" s="37">
        <v>15.0</v>
      </c>
      <c r="J90" s="37">
        <v>16.0</v>
      </c>
      <c r="K90" s="37">
        <v>2.0</v>
      </c>
      <c r="L90" s="37">
        <v>3.0</v>
      </c>
      <c r="M90" s="37">
        <v>20.0</v>
      </c>
      <c r="N90" s="37">
        <v>2.0</v>
      </c>
      <c r="O90" s="37">
        <v>122.0</v>
      </c>
    </row>
    <row r="91">
      <c r="A91" s="55" t="s">
        <v>762</v>
      </c>
      <c r="B91" s="54">
        <v>18185.0</v>
      </c>
      <c r="C91" s="35">
        <v>18103.0</v>
      </c>
      <c r="D91" s="37">
        <v>0.0</v>
      </c>
      <c r="E91" s="37">
        <v>1.0</v>
      </c>
      <c r="F91" s="37">
        <v>61.0</v>
      </c>
      <c r="G91" s="37">
        <v>0.0</v>
      </c>
      <c r="H91" s="37">
        <v>0.0</v>
      </c>
      <c r="I91" s="37">
        <v>1.0</v>
      </c>
      <c r="J91" s="37">
        <v>0.0</v>
      </c>
      <c r="K91" s="37">
        <v>0.0</v>
      </c>
      <c r="L91" s="37">
        <v>0.0</v>
      </c>
      <c r="M91" s="37">
        <v>0.0</v>
      </c>
      <c r="N91" s="37">
        <v>0.0</v>
      </c>
      <c r="O91" s="37">
        <v>19.0</v>
      </c>
    </row>
    <row r="92">
      <c r="A92" s="55" t="s">
        <v>764</v>
      </c>
      <c r="B92" s="54">
        <v>17579.0</v>
      </c>
      <c r="C92" s="35">
        <v>17554.0</v>
      </c>
      <c r="D92" s="37">
        <v>1.0</v>
      </c>
      <c r="E92" s="37">
        <v>0.0</v>
      </c>
      <c r="F92" s="37">
        <v>8.0</v>
      </c>
      <c r="G92" s="37">
        <v>1.0</v>
      </c>
      <c r="H92" s="37">
        <v>0.0</v>
      </c>
      <c r="I92" s="37">
        <v>2.0</v>
      </c>
      <c r="J92" s="37">
        <v>0.0</v>
      </c>
      <c r="K92" s="37">
        <v>0.0</v>
      </c>
      <c r="L92" s="37">
        <v>0.0</v>
      </c>
      <c r="M92" s="37">
        <v>0.0</v>
      </c>
      <c r="N92" s="37">
        <v>0.0</v>
      </c>
      <c r="O92" s="37">
        <v>13.0</v>
      </c>
    </row>
    <row r="93">
      <c r="A93" s="55" t="s">
        <v>765</v>
      </c>
      <c r="B93" s="54">
        <v>11454.0</v>
      </c>
      <c r="C93" s="35">
        <v>11411.0</v>
      </c>
      <c r="D93" s="37">
        <v>0.0</v>
      </c>
      <c r="E93" s="37">
        <v>0.0</v>
      </c>
      <c r="F93" s="37">
        <v>12.0</v>
      </c>
      <c r="G93" s="37">
        <v>0.0</v>
      </c>
      <c r="H93" s="37">
        <v>0.0</v>
      </c>
      <c r="I93" s="37">
        <v>3.0</v>
      </c>
      <c r="J93" s="37">
        <v>1.0</v>
      </c>
      <c r="K93" s="37">
        <v>0.0</v>
      </c>
      <c r="L93" s="37">
        <v>0.0</v>
      </c>
      <c r="M93" s="37">
        <v>1.0</v>
      </c>
      <c r="N93" s="37">
        <v>0.0</v>
      </c>
      <c r="O93" s="37">
        <v>26.0</v>
      </c>
    </row>
    <row r="94">
      <c r="A94" s="55" t="s">
        <v>766</v>
      </c>
      <c r="B94" s="54">
        <v>10792.0</v>
      </c>
      <c r="C94" s="35">
        <v>10731.0</v>
      </c>
      <c r="D94" s="37">
        <v>6.0</v>
      </c>
      <c r="E94" s="37">
        <v>6.0</v>
      </c>
      <c r="F94" s="37">
        <v>5.0</v>
      </c>
      <c r="G94" s="37">
        <v>3.0</v>
      </c>
      <c r="H94" s="37">
        <v>0.0</v>
      </c>
      <c r="I94" s="37">
        <v>4.0</v>
      </c>
      <c r="J94" s="37">
        <v>0.0</v>
      </c>
      <c r="K94" s="37">
        <v>4.0</v>
      </c>
      <c r="L94" s="37">
        <v>1.0</v>
      </c>
      <c r="M94" s="37">
        <v>5.0</v>
      </c>
      <c r="N94" s="37">
        <v>2.0</v>
      </c>
      <c r="O94" s="37">
        <v>25.0</v>
      </c>
    </row>
    <row r="95">
      <c r="A95" s="55" t="s">
        <v>767</v>
      </c>
      <c r="B95" s="54">
        <v>6735.0</v>
      </c>
      <c r="C95" s="35">
        <v>6674.0</v>
      </c>
      <c r="D95" s="37">
        <v>0.0</v>
      </c>
      <c r="E95" s="37">
        <v>0.0</v>
      </c>
      <c r="F95" s="37">
        <v>2.0</v>
      </c>
      <c r="G95" s="37">
        <v>2.0</v>
      </c>
      <c r="H95" s="37">
        <v>0.0</v>
      </c>
      <c r="I95" s="37">
        <v>2.0</v>
      </c>
      <c r="J95" s="37">
        <v>0.0</v>
      </c>
      <c r="K95" s="37">
        <v>0.0</v>
      </c>
      <c r="L95" s="37">
        <v>0.0</v>
      </c>
      <c r="M95" s="37">
        <v>0.0</v>
      </c>
      <c r="N95" s="37">
        <v>0.0</v>
      </c>
      <c r="O95" s="37">
        <v>55.0</v>
      </c>
    </row>
    <row r="96">
      <c r="A96" s="55" t="s">
        <v>768</v>
      </c>
      <c r="B96" s="54">
        <v>1163.0</v>
      </c>
      <c r="C96" s="35">
        <v>1118.0</v>
      </c>
      <c r="D96" s="37">
        <v>0.0</v>
      </c>
      <c r="E96" s="37">
        <v>0.0</v>
      </c>
      <c r="F96" s="37">
        <v>1.0</v>
      </c>
      <c r="G96" s="37">
        <v>0.0</v>
      </c>
      <c r="H96" s="37">
        <v>0.0</v>
      </c>
      <c r="I96" s="37">
        <v>0.0</v>
      </c>
      <c r="J96" s="37">
        <v>0.0</v>
      </c>
      <c r="K96" s="37">
        <v>0.0</v>
      </c>
      <c r="L96" s="37">
        <v>3.0</v>
      </c>
      <c r="M96" s="37">
        <v>0.0</v>
      </c>
      <c r="N96" s="37">
        <v>0.0</v>
      </c>
      <c r="O96" s="37">
        <v>41.0</v>
      </c>
    </row>
    <row r="97">
      <c r="A97" s="55" t="s">
        <v>769</v>
      </c>
      <c r="B97" s="54">
        <v>9547.0</v>
      </c>
      <c r="C97" s="35">
        <v>9498.0</v>
      </c>
      <c r="D97" s="37">
        <v>7.0</v>
      </c>
      <c r="E97" s="37">
        <v>2.0</v>
      </c>
      <c r="F97" s="37">
        <v>3.0</v>
      </c>
      <c r="G97" s="37">
        <v>2.0</v>
      </c>
      <c r="H97" s="37">
        <v>1.0</v>
      </c>
      <c r="I97" s="37">
        <v>3.0</v>
      </c>
      <c r="J97" s="37">
        <v>0.0</v>
      </c>
      <c r="K97" s="37">
        <v>0.0</v>
      </c>
      <c r="L97" s="37">
        <v>1.0</v>
      </c>
      <c r="M97" s="37">
        <v>0.0</v>
      </c>
      <c r="N97" s="37">
        <v>0.0</v>
      </c>
      <c r="O97" s="37">
        <v>30.0</v>
      </c>
    </row>
    <row r="98">
      <c r="A98" s="55" t="s">
        <v>770</v>
      </c>
      <c r="B98" s="54">
        <v>5311.0</v>
      </c>
      <c r="C98" s="37">
        <v>910.0</v>
      </c>
      <c r="D98" s="37">
        <v>23.0</v>
      </c>
      <c r="E98" s="37">
        <v>15.0</v>
      </c>
      <c r="F98" s="37">
        <v>1.0</v>
      </c>
      <c r="G98" s="35">
        <v>1662.0</v>
      </c>
      <c r="H98" s="37">
        <v>6.0</v>
      </c>
      <c r="I98" s="37">
        <v>14.0</v>
      </c>
      <c r="J98" s="37">
        <v>2.0</v>
      </c>
      <c r="K98" s="37">
        <v>0.0</v>
      </c>
      <c r="L98" s="37">
        <v>5.0</v>
      </c>
      <c r="M98" s="37">
        <v>3.0</v>
      </c>
      <c r="N98" s="37">
        <v>2.0</v>
      </c>
      <c r="O98" s="35">
        <v>2668.0</v>
      </c>
    </row>
    <row r="99">
      <c r="A99" s="55" t="s">
        <v>772</v>
      </c>
      <c r="B99" s="54">
        <v>1167.0</v>
      </c>
      <c r="C99" s="37">
        <v>619.0</v>
      </c>
      <c r="D99" s="37">
        <v>0.0</v>
      </c>
      <c r="E99" s="37">
        <v>0.0</v>
      </c>
      <c r="F99" s="37">
        <v>5.0</v>
      </c>
      <c r="G99" s="37">
        <v>189.0</v>
      </c>
      <c r="H99" s="37">
        <v>0.0</v>
      </c>
      <c r="I99" s="37">
        <v>0.0</v>
      </c>
      <c r="J99" s="37">
        <v>0.0</v>
      </c>
      <c r="K99" s="37">
        <v>0.0</v>
      </c>
      <c r="L99" s="37">
        <v>0.0</v>
      </c>
      <c r="M99" s="37">
        <v>0.0</v>
      </c>
      <c r="N99" s="37">
        <v>0.0</v>
      </c>
      <c r="O99" s="37">
        <v>354.0</v>
      </c>
    </row>
    <row r="100">
      <c r="A100" s="55" t="s">
        <v>774</v>
      </c>
      <c r="B100" s="54">
        <v>30215.0</v>
      </c>
      <c r="C100" s="35">
        <v>1083.0</v>
      </c>
      <c r="D100" s="35">
        <v>16591.0</v>
      </c>
      <c r="E100" s="35">
        <v>5796.0</v>
      </c>
      <c r="F100" s="37">
        <v>1.0</v>
      </c>
      <c r="G100" s="37">
        <v>22.0</v>
      </c>
      <c r="H100" s="35">
        <v>2149.0</v>
      </c>
      <c r="I100" s="37">
        <v>0.0</v>
      </c>
      <c r="J100" s="37">
        <v>0.0</v>
      </c>
      <c r="K100" s="35">
        <v>1174.0</v>
      </c>
      <c r="L100" s="37">
        <v>637.0</v>
      </c>
      <c r="M100" s="37">
        <v>0.0</v>
      </c>
      <c r="N100" s="37">
        <v>913.0</v>
      </c>
      <c r="O100" s="35">
        <v>1849.0</v>
      </c>
    </row>
    <row r="101">
      <c r="A101" s="55" t="s">
        <v>776</v>
      </c>
      <c r="B101" s="54">
        <v>17202.0</v>
      </c>
      <c r="C101" s="37">
        <v>516.0</v>
      </c>
      <c r="D101" s="35">
        <v>16532.0</v>
      </c>
      <c r="E101" s="37">
        <v>38.0</v>
      </c>
      <c r="F101" s="37">
        <v>1.0</v>
      </c>
      <c r="G101" s="37">
        <v>12.0</v>
      </c>
      <c r="H101" s="37">
        <v>13.0</v>
      </c>
      <c r="I101" s="37">
        <v>0.0</v>
      </c>
      <c r="J101" s="37">
        <v>0.0</v>
      </c>
      <c r="K101" s="37">
        <v>3.0</v>
      </c>
      <c r="L101" s="37">
        <v>29.0</v>
      </c>
      <c r="M101" s="37">
        <v>0.0</v>
      </c>
      <c r="N101" s="37">
        <v>8.0</v>
      </c>
      <c r="O101" s="37">
        <v>50.0</v>
      </c>
    </row>
    <row r="102">
      <c r="A102" s="55" t="s">
        <v>778</v>
      </c>
      <c r="B102" s="54">
        <v>6180.0</v>
      </c>
      <c r="C102" s="37">
        <v>247.0</v>
      </c>
      <c r="D102" s="37">
        <v>25.0</v>
      </c>
      <c r="E102" s="35">
        <v>5737.0</v>
      </c>
      <c r="F102" s="37">
        <v>0.0</v>
      </c>
      <c r="G102" s="37">
        <v>6.0</v>
      </c>
      <c r="H102" s="37">
        <v>7.0</v>
      </c>
      <c r="I102" s="37">
        <v>0.0</v>
      </c>
      <c r="J102" s="37">
        <v>0.0</v>
      </c>
      <c r="K102" s="37">
        <v>2.0</v>
      </c>
      <c r="L102" s="37">
        <v>123.0</v>
      </c>
      <c r="M102" s="37">
        <v>0.0</v>
      </c>
      <c r="N102" s="37">
        <v>4.0</v>
      </c>
      <c r="O102" s="37">
        <v>29.0</v>
      </c>
    </row>
    <row r="103">
      <c r="A103" s="55" t="s">
        <v>779</v>
      </c>
      <c r="B103" s="54">
        <v>6833.0</v>
      </c>
      <c r="C103" s="37">
        <v>320.0</v>
      </c>
      <c r="D103" s="37">
        <v>34.0</v>
      </c>
      <c r="E103" s="37">
        <v>21.0</v>
      </c>
      <c r="F103" s="37">
        <v>0.0</v>
      </c>
      <c r="G103" s="37">
        <v>4.0</v>
      </c>
      <c r="H103" s="35">
        <v>2129.0</v>
      </c>
      <c r="I103" s="37">
        <v>0.0</v>
      </c>
      <c r="J103" s="37">
        <v>0.0</v>
      </c>
      <c r="K103" s="35">
        <v>1169.0</v>
      </c>
      <c r="L103" s="37">
        <v>485.0</v>
      </c>
      <c r="M103" s="37">
        <v>0.0</v>
      </c>
      <c r="N103" s="37">
        <v>901.0</v>
      </c>
      <c r="O103" s="35">
        <v>1770.0</v>
      </c>
    </row>
    <row r="104">
      <c r="A104" s="55" t="s">
        <v>781</v>
      </c>
      <c r="B104" s="54">
        <v>1709.0</v>
      </c>
      <c r="C104" s="37">
        <v>260.0</v>
      </c>
      <c r="D104" s="37">
        <v>823.0</v>
      </c>
      <c r="E104" s="37">
        <v>303.0</v>
      </c>
      <c r="F104" s="37">
        <v>1.0</v>
      </c>
      <c r="G104" s="37">
        <v>0.0</v>
      </c>
      <c r="H104" s="37">
        <v>69.0</v>
      </c>
      <c r="I104" s="37">
        <v>0.0</v>
      </c>
      <c r="J104" s="37">
        <v>0.0</v>
      </c>
      <c r="K104" s="37">
        <v>53.0</v>
      </c>
      <c r="L104" s="37">
        <v>31.0</v>
      </c>
      <c r="M104" s="37">
        <v>0.0</v>
      </c>
      <c r="N104" s="37">
        <v>57.0</v>
      </c>
      <c r="O104" s="37">
        <v>112.0</v>
      </c>
    </row>
    <row r="105">
      <c r="A105" s="55" t="s">
        <v>789</v>
      </c>
      <c r="B105" s="60">
        <v>956.0</v>
      </c>
      <c r="C105" s="37">
        <v>126.0</v>
      </c>
      <c r="D105" s="37">
        <v>822.0</v>
      </c>
      <c r="E105" s="37">
        <v>0.0</v>
      </c>
      <c r="F105" s="37">
        <v>1.0</v>
      </c>
      <c r="G105" s="37">
        <v>0.0</v>
      </c>
      <c r="H105" s="37">
        <v>0.0</v>
      </c>
      <c r="I105" s="37">
        <v>0.0</v>
      </c>
      <c r="J105" s="37">
        <v>0.0</v>
      </c>
      <c r="K105" s="37">
        <v>0.0</v>
      </c>
      <c r="L105" s="37">
        <v>1.0</v>
      </c>
      <c r="M105" s="37">
        <v>0.0</v>
      </c>
      <c r="N105" s="37">
        <v>0.0</v>
      </c>
      <c r="O105" s="37">
        <v>6.0</v>
      </c>
    </row>
    <row r="106">
      <c r="A106" s="55" t="s">
        <v>797</v>
      </c>
      <c r="B106" s="60">
        <v>356.0</v>
      </c>
      <c r="C106" s="37">
        <v>44.0</v>
      </c>
      <c r="D106" s="37">
        <v>1.0</v>
      </c>
      <c r="E106" s="37">
        <v>303.0</v>
      </c>
      <c r="F106" s="37">
        <v>0.0</v>
      </c>
      <c r="G106" s="37">
        <v>0.0</v>
      </c>
      <c r="H106" s="37">
        <v>0.0</v>
      </c>
      <c r="I106" s="37">
        <v>0.0</v>
      </c>
      <c r="J106" s="37">
        <v>0.0</v>
      </c>
      <c r="K106" s="37">
        <v>1.0</v>
      </c>
      <c r="L106" s="37">
        <v>7.0</v>
      </c>
      <c r="M106" s="37">
        <v>0.0</v>
      </c>
      <c r="N106" s="37">
        <v>0.0</v>
      </c>
      <c r="O106" s="37">
        <v>0.0</v>
      </c>
    </row>
    <row r="107">
      <c r="A107" s="55" t="s">
        <v>798</v>
      </c>
      <c r="B107" s="60">
        <v>397.0</v>
      </c>
      <c r="C107" s="37">
        <v>90.0</v>
      </c>
      <c r="D107" s="37">
        <v>0.0</v>
      </c>
      <c r="E107" s="37">
        <v>0.0</v>
      </c>
      <c r="F107" s="37">
        <v>0.0</v>
      </c>
      <c r="G107" s="37">
        <v>0.0</v>
      </c>
      <c r="H107" s="37">
        <v>69.0</v>
      </c>
      <c r="I107" s="37">
        <v>0.0</v>
      </c>
      <c r="J107" s="37">
        <v>0.0</v>
      </c>
      <c r="K107" s="37">
        <v>52.0</v>
      </c>
      <c r="L107" s="37">
        <v>23.0</v>
      </c>
      <c r="M107" s="37">
        <v>0.0</v>
      </c>
      <c r="N107" s="37">
        <v>57.0</v>
      </c>
      <c r="O107" s="37">
        <v>106.0</v>
      </c>
    </row>
    <row r="108">
      <c r="A108" s="55" t="s">
        <v>799</v>
      </c>
      <c r="B108" s="54">
        <v>14440.0</v>
      </c>
      <c r="C108" s="35">
        <v>6753.0</v>
      </c>
      <c r="D108" s="37">
        <v>50.0</v>
      </c>
      <c r="E108" s="37">
        <v>34.0</v>
      </c>
      <c r="F108" s="37">
        <v>12.0</v>
      </c>
      <c r="G108" s="37">
        <v>218.0</v>
      </c>
      <c r="H108" s="37">
        <v>8.0</v>
      </c>
      <c r="I108" s="35">
        <v>1277.0</v>
      </c>
      <c r="J108" s="35">
        <v>1003.0</v>
      </c>
      <c r="K108" s="37">
        <v>12.0</v>
      </c>
      <c r="L108" s="37">
        <v>398.0</v>
      </c>
      <c r="M108" s="37">
        <v>660.0</v>
      </c>
      <c r="N108" s="37">
        <v>3.0</v>
      </c>
      <c r="O108" s="35">
        <v>4012.0</v>
      </c>
    </row>
    <row r="109">
      <c r="A109" s="55" t="s">
        <v>801</v>
      </c>
      <c r="B109" s="54">
        <v>5340.0</v>
      </c>
      <c r="C109" s="35">
        <v>4197.0</v>
      </c>
      <c r="D109" s="37">
        <v>1.0</v>
      </c>
      <c r="E109" s="37">
        <v>0.0</v>
      </c>
      <c r="F109" s="37">
        <v>11.0</v>
      </c>
      <c r="G109" s="37">
        <v>53.0</v>
      </c>
      <c r="H109" s="37">
        <v>0.0</v>
      </c>
      <c r="I109" s="37">
        <v>121.0</v>
      </c>
      <c r="J109" s="37">
        <v>195.0</v>
      </c>
      <c r="K109" s="37">
        <v>0.0</v>
      </c>
      <c r="L109" s="37">
        <v>36.0</v>
      </c>
      <c r="M109" s="37">
        <v>76.0</v>
      </c>
      <c r="N109" s="37">
        <v>1.0</v>
      </c>
      <c r="O109" s="37">
        <v>649.0</v>
      </c>
    </row>
    <row r="110">
      <c r="A110" s="25" t="s">
        <v>723</v>
      </c>
      <c r="B110" s="26"/>
      <c r="C110" s="26"/>
      <c r="D110" s="26"/>
      <c r="E110" s="26"/>
      <c r="F110" s="26"/>
      <c r="G110" s="26"/>
      <c r="H110" s="26"/>
      <c r="I110" s="26"/>
      <c r="J110" s="26"/>
      <c r="K110" s="26"/>
      <c r="L110" s="26"/>
      <c r="M110" s="26"/>
      <c r="N110" s="26"/>
      <c r="O110" s="26"/>
    </row>
    <row r="111">
      <c r="A111" s="25" t="s">
        <v>803</v>
      </c>
      <c r="B111" s="26"/>
      <c r="C111" s="26"/>
      <c r="D111" s="26"/>
      <c r="E111" s="26"/>
      <c r="F111" s="26"/>
      <c r="G111" s="26"/>
      <c r="H111" s="26"/>
      <c r="I111" s="26"/>
      <c r="J111" s="26"/>
      <c r="K111" s="26"/>
      <c r="L111" s="26"/>
      <c r="M111" s="26"/>
      <c r="N111" s="26"/>
      <c r="O111" s="26"/>
    </row>
    <row r="112">
      <c r="A112" s="25" t="s">
        <v>804</v>
      </c>
      <c r="B112" s="26"/>
      <c r="C112" s="26"/>
      <c r="D112" s="26"/>
      <c r="E112" s="26"/>
      <c r="F112" s="26"/>
      <c r="G112" s="26"/>
      <c r="H112" s="26"/>
      <c r="I112" s="26"/>
      <c r="J112" s="26"/>
      <c r="K112" s="26"/>
      <c r="L112" s="26"/>
      <c r="M112" s="26"/>
      <c r="N112" s="26"/>
      <c r="O112" s="26"/>
    </row>
    <row r="114">
      <c r="B114" s="20">
        <f>B105+B101</f>
        <v>18158</v>
      </c>
      <c r="C114" s="20">
        <f>D101+D105</f>
        <v>17354</v>
      </c>
    </row>
    <row r="115">
      <c r="C115" s="9">
        <f>(B114-C114)/B114</f>
        <v>0.04427800419</v>
      </c>
    </row>
  </sheetData>
  <hyperlinks>
    <hyperlink r:id="rId1" ref="A35"/>
    <hyperlink r:id="rId2" ref="A59"/>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5" t="s">
        <v>807</v>
      </c>
      <c r="B1" s="26"/>
      <c r="C1" s="26"/>
      <c r="D1" s="26"/>
      <c r="E1" s="26"/>
      <c r="F1" s="26"/>
      <c r="G1" s="26"/>
      <c r="H1" s="26"/>
      <c r="I1" s="26"/>
      <c r="J1" s="26"/>
    </row>
    <row r="2">
      <c r="A2" s="26"/>
      <c r="B2" s="26"/>
      <c r="C2" s="26"/>
      <c r="D2" s="26"/>
      <c r="E2" s="26"/>
      <c r="F2" s="26"/>
      <c r="G2" s="26"/>
      <c r="H2" s="26"/>
      <c r="I2" s="26"/>
      <c r="J2" s="26"/>
    </row>
    <row r="3">
      <c r="A3" s="31" t="s">
        <v>809</v>
      </c>
      <c r="B3" s="32" t="s">
        <v>811</v>
      </c>
      <c r="C3" s="32" t="s">
        <v>812</v>
      </c>
      <c r="D3" s="32" t="s">
        <v>813</v>
      </c>
      <c r="E3" s="32" t="s">
        <v>814</v>
      </c>
      <c r="F3" s="32" t="s">
        <v>815</v>
      </c>
      <c r="G3" s="32" t="s">
        <v>816</v>
      </c>
      <c r="H3" s="32" t="s">
        <v>817</v>
      </c>
      <c r="I3" s="32" t="s">
        <v>819</v>
      </c>
      <c r="J3" s="26"/>
    </row>
    <row r="4">
      <c r="A4" s="25" t="s">
        <v>10</v>
      </c>
      <c r="B4" s="42">
        <v>13370.0</v>
      </c>
      <c r="C4" s="42">
        <v>14670.0</v>
      </c>
      <c r="D4" s="42">
        <v>17525.0</v>
      </c>
      <c r="E4" s="42">
        <v>20410.0</v>
      </c>
      <c r="F4" s="42">
        <v>24865.0</v>
      </c>
      <c r="G4" s="42">
        <v>28855.0</v>
      </c>
      <c r="H4" s="42">
        <v>31910.0</v>
      </c>
      <c r="I4" s="42">
        <v>30465.0</v>
      </c>
      <c r="J4" s="62">
        <f>(I4-E4)/E4</f>
        <v>0.4926506614</v>
      </c>
    </row>
    <row r="5">
      <c r="A5" s="25" t="s">
        <v>15</v>
      </c>
      <c r="B5" s="42">
        <v>5565.0</v>
      </c>
      <c r="C5" s="42">
        <v>6835.0</v>
      </c>
      <c r="D5" s="42">
        <v>9255.0</v>
      </c>
      <c r="E5" s="42">
        <v>11675.0</v>
      </c>
      <c r="F5" s="42">
        <v>14210.0</v>
      </c>
      <c r="G5" s="42">
        <v>15105.0</v>
      </c>
      <c r="H5" s="42">
        <v>16590.0</v>
      </c>
      <c r="I5" s="42">
        <v>15780.0</v>
      </c>
      <c r="J5" s="26"/>
    </row>
    <row r="6">
      <c r="A6" s="25" t="s">
        <v>826</v>
      </c>
      <c r="B6" s="42">
        <v>4315.0</v>
      </c>
      <c r="C6" s="42">
        <v>5350.0</v>
      </c>
      <c r="D6" s="42">
        <v>5980.0</v>
      </c>
      <c r="E6" s="42">
        <v>7075.0</v>
      </c>
      <c r="F6" s="42">
        <v>8060.0</v>
      </c>
      <c r="G6" s="42">
        <v>8755.0</v>
      </c>
      <c r="H6" s="42">
        <v>9330.0</v>
      </c>
      <c r="I6" s="42">
        <v>9115.0</v>
      </c>
      <c r="J6" s="26"/>
    </row>
    <row r="7">
      <c r="A7" s="25" t="s">
        <v>828</v>
      </c>
      <c r="B7" s="63">
        <v>1900.0</v>
      </c>
      <c r="C7" s="63">
        <v>2615.0</v>
      </c>
      <c r="D7" s="63">
        <v>3355.0</v>
      </c>
      <c r="E7" s="63">
        <v>3975.0</v>
      </c>
      <c r="F7" s="63">
        <v>4630.0</v>
      </c>
      <c r="G7" s="63">
        <v>5195.0</v>
      </c>
      <c r="H7" s="63">
        <v>5825.0</v>
      </c>
      <c r="I7" s="63">
        <v>5430.0</v>
      </c>
      <c r="J7" s="26"/>
    </row>
    <row r="8">
      <c r="A8" s="25" t="s">
        <v>833</v>
      </c>
      <c r="B8" s="63">
        <v>2320.0</v>
      </c>
      <c r="C8" s="63">
        <v>2205.0</v>
      </c>
      <c r="D8" s="63">
        <v>2350.0</v>
      </c>
      <c r="E8" s="63">
        <v>2730.0</v>
      </c>
      <c r="F8" s="63">
        <v>2910.0</v>
      </c>
      <c r="G8" s="63">
        <v>3140.0</v>
      </c>
      <c r="H8" s="63">
        <v>3055.0</v>
      </c>
      <c r="I8" s="63">
        <v>3175.0</v>
      </c>
      <c r="J8" s="26"/>
    </row>
    <row r="9">
      <c r="A9" s="25" t="s">
        <v>834</v>
      </c>
      <c r="B9" s="61">
        <v>95.0</v>
      </c>
      <c r="C9" s="61">
        <v>530.0</v>
      </c>
      <c r="D9" s="61">
        <v>275.0</v>
      </c>
      <c r="E9" s="61">
        <v>370.0</v>
      </c>
      <c r="F9" s="61">
        <v>520.0</v>
      </c>
      <c r="G9" s="61">
        <v>420.0</v>
      </c>
      <c r="H9" s="61">
        <v>450.0</v>
      </c>
      <c r="I9" s="61">
        <v>510.0</v>
      </c>
      <c r="J9" s="26"/>
    </row>
    <row r="10">
      <c r="A10" s="25" t="s">
        <v>19</v>
      </c>
      <c r="B10" s="42">
        <v>4550.0</v>
      </c>
      <c r="C10" s="42">
        <v>4900.0</v>
      </c>
      <c r="D10" s="42">
        <v>5010.0</v>
      </c>
      <c r="E10" s="42">
        <v>6130.0</v>
      </c>
      <c r="F10" s="42">
        <v>7105.0</v>
      </c>
      <c r="G10" s="42">
        <v>8285.0</v>
      </c>
      <c r="H10" s="42">
        <v>8440.0</v>
      </c>
      <c r="I10" s="42">
        <v>8470.0</v>
      </c>
      <c r="J10" s="26"/>
    </row>
    <row r="11">
      <c r="A11" s="25" t="s">
        <v>28</v>
      </c>
      <c r="B11" s="45">
        <v>310.0</v>
      </c>
      <c r="C11" s="45">
        <v>365.0</v>
      </c>
      <c r="D11" s="45">
        <v>805.0</v>
      </c>
      <c r="E11" s="42">
        <v>1540.0</v>
      </c>
      <c r="F11" s="42">
        <v>1495.0</v>
      </c>
      <c r="G11" s="42">
        <v>1675.0</v>
      </c>
      <c r="H11" s="42">
        <v>4230.0</v>
      </c>
      <c r="I11" s="42">
        <v>7280.0</v>
      </c>
      <c r="J11" s="26"/>
    </row>
    <row r="12">
      <c r="A12" s="25" t="s">
        <v>835</v>
      </c>
      <c r="B12" s="45">
        <v>990.0</v>
      </c>
      <c r="C12" s="42">
        <v>1390.0</v>
      </c>
      <c r="D12" s="42">
        <v>1900.0</v>
      </c>
      <c r="E12" s="42">
        <v>2055.0</v>
      </c>
      <c r="F12" s="42">
        <v>3025.0</v>
      </c>
      <c r="G12" s="42">
        <v>3495.0</v>
      </c>
      <c r="H12" s="42">
        <v>4335.0</v>
      </c>
      <c r="I12" s="42">
        <v>4810.0</v>
      </c>
      <c r="J12" s="26"/>
    </row>
    <row r="13">
      <c r="A13" s="25" t="s">
        <v>736</v>
      </c>
      <c r="B13" s="42">
        <v>1715.0</v>
      </c>
      <c r="C13" s="42">
        <v>1945.0</v>
      </c>
      <c r="D13" s="42">
        <v>2130.0</v>
      </c>
      <c r="E13" s="42">
        <v>2730.0</v>
      </c>
      <c r="F13" s="42">
        <v>3840.0</v>
      </c>
      <c r="G13" s="42">
        <v>4655.0</v>
      </c>
      <c r="H13" s="42">
        <v>4975.0</v>
      </c>
      <c r="I13" s="42">
        <v>4765.0</v>
      </c>
      <c r="J13" s="26"/>
    </row>
    <row r="14">
      <c r="A14" s="25" t="s">
        <v>27</v>
      </c>
      <c r="B14" s="45">
        <v>315.0</v>
      </c>
      <c r="C14" s="45">
        <v>720.0</v>
      </c>
      <c r="D14" s="45">
        <v>860.0</v>
      </c>
      <c r="E14" s="42">
        <v>1325.0</v>
      </c>
      <c r="F14" s="42">
        <v>1930.0</v>
      </c>
      <c r="G14" s="42">
        <v>2730.0</v>
      </c>
      <c r="H14" s="42">
        <v>3360.0</v>
      </c>
      <c r="I14" s="42">
        <v>3330.0</v>
      </c>
      <c r="J14" s="26"/>
    </row>
    <row r="15">
      <c r="A15" s="25" t="s">
        <v>47</v>
      </c>
      <c r="B15" s="42">
        <v>1315.0</v>
      </c>
      <c r="C15" s="42">
        <v>1460.0</v>
      </c>
      <c r="D15" s="42">
        <v>1715.0</v>
      </c>
      <c r="E15" s="42">
        <v>2115.0</v>
      </c>
      <c r="F15" s="42">
        <v>2825.0</v>
      </c>
      <c r="G15" s="42">
        <v>3105.0</v>
      </c>
      <c r="H15" s="42">
        <v>3000.0</v>
      </c>
      <c r="I15" s="42">
        <v>2665.0</v>
      </c>
      <c r="J15" s="26"/>
    </row>
    <row r="16">
      <c r="A16" s="25" t="s">
        <v>808</v>
      </c>
      <c r="B16" s="45">
        <v>205.0</v>
      </c>
      <c r="C16" s="45">
        <v>385.0</v>
      </c>
      <c r="D16" s="45">
        <v>755.0</v>
      </c>
      <c r="E16" s="45">
        <v>695.0</v>
      </c>
      <c r="F16" s="42">
        <v>1215.0</v>
      </c>
      <c r="G16" s="42">
        <v>1650.0</v>
      </c>
      <c r="H16" s="42">
        <v>2035.0</v>
      </c>
      <c r="I16" s="42">
        <v>2340.0</v>
      </c>
      <c r="J16" s="26"/>
    </row>
    <row r="17">
      <c r="A17" s="25" t="s">
        <v>36</v>
      </c>
      <c r="B17" s="45">
        <v>245.0</v>
      </c>
      <c r="C17" s="45">
        <v>245.0</v>
      </c>
      <c r="D17" s="45">
        <v>395.0</v>
      </c>
      <c r="E17" s="45">
        <v>380.0</v>
      </c>
      <c r="F17" s="45">
        <v>555.0</v>
      </c>
      <c r="G17" s="45">
        <v>645.0</v>
      </c>
      <c r="H17" s="42">
        <v>1220.0</v>
      </c>
      <c r="I17" s="42">
        <v>2175.0</v>
      </c>
      <c r="J17" s="26"/>
    </row>
    <row r="18">
      <c r="A18" s="25" t="s">
        <v>20</v>
      </c>
      <c r="B18" s="45">
        <v>575.0</v>
      </c>
      <c r="C18" s="42">
        <v>1100.0</v>
      </c>
      <c r="D18" s="42">
        <v>1505.0</v>
      </c>
      <c r="E18" s="42">
        <v>1830.0</v>
      </c>
      <c r="F18" s="42">
        <v>2010.0</v>
      </c>
      <c r="G18" s="42">
        <v>2030.0</v>
      </c>
      <c r="H18" s="42">
        <v>1940.0</v>
      </c>
      <c r="I18" s="42">
        <v>2120.0</v>
      </c>
      <c r="J18" s="26"/>
    </row>
    <row r="19">
      <c r="A19" s="25" t="s">
        <v>166</v>
      </c>
      <c r="B19" s="45">
        <v>35.0</v>
      </c>
      <c r="C19" s="45">
        <v>35.0</v>
      </c>
      <c r="D19" s="45">
        <v>50.0</v>
      </c>
      <c r="E19" s="45">
        <v>270.0</v>
      </c>
      <c r="F19" s="45">
        <v>540.0</v>
      </c>
      <c r="G19" s="45">
        <v>905.0</v>
      </c>
      <c r="H19" s="42">
        <v>1135.0</v>
      </c>
      <c r="I19" s="42">
        <v>1095.0</v>
      </c>
      <c r="J19" s="26"/>
    </row>
    <row r="20">
      <c r="A20" s="25" t="s">
        <v>35</v>
      </c>
      <c r="B20" s="45">
        <v>225.0</v>
      </c>
      <c r="C20" s="45">
        <v>185.0</v>
      </c>
      <c r="D20" s="45">
        <v>295.0</v>
      </c>
      <c r="E20" s="45">
        <v>285.0</v>
      </c>
      <c r="F20" s="45">
        <v>675.0</v>
      </c>
      <c r="G20" s="45">
        <v>880.0</v>
      </c>
      <c r="H20" s="45">
        <v>835.0</v>
      </c>
      <c r="I20" s="45">
        <v>750.0</v>
      </c>
      <c r="J20" s="26"/>
    </row>
    <row r="21">
      <c r="A21" s="25" t="s">
        <v>38</v>
      </c>
      <c r="B21" s="45">
        <v>55.0</v>
      </c>
      <c r="C21" s="45">
        <v>45.0</v>
      </c>
      <c r="D21" s="45">
        <v>75.0</v>
      </c>
      <c r="E21" s="45">
        <v>120.0</v>
      </c>
      <c r="F21" s="45">
        <v>135.0</v>
      </c>
      <c r="G21" s="45">
        <v>280.0</v>
      </c>
      <c r="H21" s="45">
        <v>630.0</v>
      </c>
      <c r="I21" s="45">
        <v>430.0</v>
      </c>
      <c r="J21" s="26"/>
    </row>
    <row r="22">
      <c r="A22" s="25" t="s">
        <v>845</v>
      </c>
      <c r="B22" s="45">
        <v>45.0</v>
      </c>
      <c r="C22" s="45">
        <v>120.0</v>
      </c>
      <c r="D22" s="45">
        <v>145.0</v>
      </c>
      <c r="E22" s="45">
        <v>180.0</v>
      </c>
      <c r="F22" s="45">
        <v>250.0</v>
      </c>
      <c r="G22" s="45">
        <v>470.0</v>
      </c>
      <c r="H22" s="45">
        <v>365.0</v>
      </c>
      <c r="I22" s="45">
        <v>375.0</v>
      </c>
      <c r="J22" s="26"/>
    </row>
    <row r="23">
      <c r="A23" s="25" t="s">
        <v>846</v>
      </c>
      <c r="B23" s="45">
        <v>10.0</v>
      </c>
      <c r="C23" s="45">
        <v>30.0</v>
      </c>
      <c r="D23" s="45">
        <v>90.0</v>
      </c>
      <c r="E23" s="45">
        <v>110.0</v>
      </c>
      <c r="F23" s="45">
        <v>90.0</v>
      </c>
      <c r="G23" s="45">
        <v>115.0</v>
      </c>
      <c r="H23" s="45">
        <v>220.0</v>
      </c>
      <c r="I23" s="45">
        <v>260.0</v>
      </c>
      <c r="J23" s="26"/>
    </row>
    <row r="24">
      <c r="A24" s="25" t="s">
        <v>821</v>
      </c>
      <c r="B24" s="45">
        <v>45.0</v>
      </c>
      <c r="C24" s="45">
        <v>55.0</v>
      </c>
      <c r="D24" s="45">
        <v>55.0</v>
      </c>
      <c r="E24" s="45">
        <v>65.0</v>
      </c>
      <c r="F24" s="45">
        <v>80.0</v>
      </c>
      <c r="G24" s="45">
        <v>120.0</v>
      </c>
      <c r="H24" s="45">
        <v>190.0</v>
      </c>
      <c r="I24" s="45">
        <v>220.0</v>
      </c>
      <c r="J24" s="26"/>
    </row>
    <row r="25">
      <c r="A25" s="25" t="s">
        <v>39</v>
      </c>
      <c r="B25" s="45">
        <v>20.0</v>
      </c>
      <c r="C25" s="45">
        <v>20.0</v>
      </c>
      <c r="D25" s="45">
        <v>30.0</v>
      </c>
      <c r="E25" s="45">
        <v>75.0</v>
      </c>
      <c r="F25" s="45">
        <v>110.0</v>
      </c>
      <c r="G25" s="45">
        <v>155.0</v>
      </c>
      <c r="H25" s="45">
        <v>130.0</v>
      </c>
      <c r="I25" s="45">
        <v>200.0</v>
      </c>
      <c r="J25" s="26"/>
    </row>
    <row r="26">
      <c r="A26" s="25" t="s">
        <v>34</v>
      </c>
      <c r="B26" s="45">
        <v>55.0</v>
      </c>
      <c r="C26" s="45">
        <v>90.0</v>
      </c>
      <c r="D26" s="45">
        <v>90.0</v>
      </c>
      <c r="E26" s="45">
        <v>95.0</v>
      </c>
      <c r="F26" s="45">
        <v>70.0</v>
      </c>
      <c r="G26" s="45">
        <v>110.0</v>
      </c>
      <c r="H26" s="45">
        <v>135.0</v>
      </c>
      <c r="I26" s="45">
        <v>180.0</v>
      </c>
      <c r="J26" s="26"/>
    </row>
    <row r="27">
      <c r="A27" s="25" t="s">
        <v>849</v>
      </c>
      <c r="B27" s="45">
        <v>5.0</v>
      </c>
      <c r="C27" s="45">
        <v>5.0</v>
      </c>
      <c r="D27" s="45">
        <v>5.0</v>
      </c>
      <c r="E27" s="45">
        <v>5.0</v>
      </c>
      <c r="F27" s="45">
        <v>20.0</v>
      </c>
      <c r="G27" s="45">
        <v>85.0</v>
      </c>
      <c r="H27" s="45">
        <v>190.0</v>
      </c>
      <c r="I27" s="45">
        <v>165.0</v>
      </c>
      <c r="J27" s="26"/>
    </row>
    <row r="28">
      <c r="A28" s="25" t="s">
        <v>58</v>
      </c>
      <c r="B28" s="45">
        <v>50.0</v>
      </c>
      <c r="C28" s="45">
        <v>35.0</v>
      </c>
      <c r="D28" s="45">
        <v>65.0</v>
      </c>
      <c r="E28" s="45">
        <v>45.0</v>
      </c>
      <c r="F28" s="45">
        <v>75.0</v>
      </c>
      <c r="G28" s="45">
        <v>110.0</v>
      </c>
      <c r="H28" s="45">
        <v>195.0</v>
      </c>
      <c r="I28" s="45">
        <v>160.0</v>
      </c>
      <c r="J28" s="26"/>
    </row>
    <row r="29">
      <c r="A29" s="25" t="s">
        <v>62</v>
      </c>
      <c r="B29" s="45">
        <v>10.0</v>
      </c>
      <c r="C29" s="45">
        <v>35.0</v>
      </c>
      <c r="D29" s="45">
        <v>20.0</v>
      </c>
      <c r="E29" s="45">
        <v>50.0</v>
      </c>
      <c r="F29" s="45">
        <v>25.0</v>
      </c>
      <c r="G29" s="45">
        <v>20.0</v>
      </c>
      <c r="H29" s="45">
        <v>15.0</v>
      </c>
      <c r="I29" s="45">
        <v>155.0</v>
      </c>
      <c r="J29" s="26"/>
    </row>
    <row r="30">
      <c r="A30" s="25" t="s">
        <v>825</v>
      </c>
      <c r="B30" s="45">
        <v>45.0</v>
      </c>
      <c r="C30" s="45">
        <v>40.0</v>
      </c>
      <c r="D30" s="45">
        <v>95.0</v>
      </c>
      <c r="E30" s="45">
        <v>120.0</v>
      </c>
      <c r="F30" s="45">
        <v>55.0</v>
      </c>
      <c r="G30" s="45">
        <v>95.0</v>
      </c>
      <c r="H30" s="45">
        <v>155.0</v>
      </c>
      <c r="I30" s="45">
        <v>150.0</v>
      </c>
      <c r="J30" s="26"/>
    </row>
    <row r="31">
      <c r="A31" s="25" t="s">
        <v>818</v>
      </c>
      <c r="B31" s="45">
        <v>20.0</v>
      </c>
      <c r="C31" s="45">
        <v>25.0</v>
      </c>
      <c r="D31" s="45">
        <v>40.0</v>
      </c>
      <c r="E31" s="45">
        <v>45.0</v>
      </c>
      <c r="F31" s="45">
        <v>45.0</v>
      </c>
      <c r="G31" s="45">
        <v>25.0</v>
      </c>
      <c r="H31" s="45">
        <v>60.0</v>
      </c>
      <c r="I31" s="45">
        <v>115.0</v>
      </c>
      <c r="J31" s="26"/>
    </row>
    <row r="32">
      <c r="A32" s="25" t="s">
        <v>266</v>
      </c>
      <c r="B32" s="45">
        <v>15.0</v>
      </c>
      <c r="C32" s="45">
        <v>10.0</v>
      </c>
      <c r="D32" s="45">
        <v>10.0</v>
      </c>
      <c r="E32" s="45">
        <v>20.0</v>
      </c>
      <c r="F32" s="45">
        <v>20.0</v>
      </c>
      <c r="G32" s="45">
        <v>20.0</v>
      </c>
      <c r="H32" s="45">
        <v>30.0</v>
      </c>
      <c r="I32" s="45">
        <v>70.0</v>
      </c>
      <c r="J32" s="26"/>
    </row>
    <row r="33">
      <c r="A33" s="25" t="s">
        <v>738</v>
      </c>
      <c r="B33" s="45">
        <v>5.0</v>
      </c>
      <c r="C33" s="45">
        <v>5.0</v>
      </c>
      <c r="D33" s="45">
        <v>25.0</v>
      </c>
      <c r="E33" s="45">
        <v>15.0</v>
      </c>
      <c r="F33" s="45">
        <v>35.0</v>
      </c>
      <c r="G33" s="45">
        <v>45.0</v>
      </c>
      <c r="H33" s="45">
        <v>50.0</v>
      </c>
      <c r="I33" s="45">
        <v>55.0</v>
      </c>
      <c r="J33" s="26"/>
    </row>
    <row r="34">
      <c r="A34" s="25" t="s">
        <v>82</v>
      </c>
      <c r="B34" s="45">
        <v>0.0</v>
      </c>
      <c r="C34" s="45">
        <v>0.0</v>
      </c>
      <c r="D34" s="45">
        <v>0.0</v>
      </c>
      <c r="E34" s="45">
        <v>5.0</v>
      </c>
      <c r="F34" s="45">
        <v>5.0</v>
      </c>
      <c r="G34" s="45">
        <v>5.0</v>
      </c>
      <c r="H34" s="45">
        <v>5.0</v>
      </c>
      <c r="I34" s="45">
        <v>25.0</v>
      </c>
      <c r="J34" s="26"/>
    </row>
    <row r="35">
      <c r="A35" s="25" t="s">
        <v>830</v>
      </c>
      <c r="B35" s="45">
        <v>0.0</v>
      </c>
      <c r="C35" s="45">
        <v>5.0</v>
      </c>
      <c r="D35" s="45">
        <v>0.0</v>
      </c>
      <c r="E35" s="45">
        <v>20.0</v>
      </c>
      <c r="F35" s="45">
        <v>10.0</v>
      </c>
      <c r="G35" s="45">
        <v>40.0</v>
      </c>
      <c r="H35" s="45">
        <v>35.0</v>
      </c>
      <c r="I35" s="45">
        <v>15.0</v>
      </c>
      <c r="J35" s="26"/>
    </row>
    <row r="36">
      <c r="A36" s="25" t="s">
        <v>842</v>
      </c>
      <c r="B36" s="45">
        <v>20.0</v>
      </c>
      <c r="C36" s="45">
        <v>10.0</v>
      </c>
      <c r="D36" s="45">
        <v>10.0</v>
      </c>
      <c r="E36" s="45">
        <v>25.0</v>
      </c>
      <c r="F36" s="45">
        <v>30.0</v>
      </c>
      <c r="G36" s="45">
        <v>15.0</v>
      </c>
      <c r="H36" s="45">
        <v>15.0</v>
      </c>
      <c r="I36" s="45">
        <v>15.0</v>
      </c>
      <c r="J36" s="26"/>
    </row>
    <row r="37">
      <c r="A37" s="25" t="s">
        <v>302</v>
      </c>
      <c r="B37" s="45">
        <v>10.0</v>
      </c>
      <c r="C37" s="45">
        <v>10.0</v>
      </c>
      <c r="D37" s="45">
        <v>5.0</v>
      </c>
      <c r="E37" s="45">
        <v>5.0</v>
      </c>
      <c r="F37" s="45">
        <v>0.0</v>
      </c>
      <c r="G37" s="45">
        <v>10.0</v>
      </c>
      <c r="H37" s="45">
        <v>5.0</v>
      </c>
      <c r="I37" s="45">
        <v>10.0</v>
      </c>
      <c r="J37" s="26"/>
    </row>
    <row r="38">
      <c r="A38" s="25" t="s">
        <v>117</v>
      </c>
      <c r="B38" s="45">
        <v>0.0</v>
      </c>
      <c r="C38" s="45">
        <v>20.0</v>
      </c>
      <c r="D38" s="45">
        <v>20.0</v>
      </c>
      <c r="E38" s="45">
        <v>5.0</v>
      </c>
      <c r="F38" s="45">
        <v>15.0</v>
      </c>
      <c r="G38" s="45">
        <v>35.0</v>
      </c>
      <c r="H38" s="45">
        <v>80.0</v>
      </c>
      <c r="I38" s="45">
        <v>10.0</v>
      </c>
      <c r="J38" s="26"/>
    </row>
    <row r="39">
      <c r="A39" s="25" t="s">
        <v>120</v>
      </c>
      <c r="B39" s="45">
        <v>10.0</v>
      </c>
      <c r="C39" s="45">
        <v>0.0</v>
      </c>
      <c r="D39" s="45">
        <v>0.0</v>
      </c>
      <c r="E39" s="45">
        <v>5.0</v>
      </c>
      <c r="F39" s="45">
        <v>0.0</v>
      </c>
      <c r="G39" s="45">
        <v>0.0</v>
      </c>
      <c r="H39" s="45">
        <v>0.0</v>
      </c>
      <c r="I39" s="45">
        <v>10.0</v>
      </c>
      <c r="J39" s="26"/>
    </row>
    <row r="40">
      <c r="A40" s="25" t="s">
        <v>851</v>
      </c>
      <c r="B40" s="45">
        <v>5.0</v>
      </c>
      <c r="C40" s="45">
        <v>5.0</v>
      </c>
      <c r="D40" s="45">
        <v>15.0</v>
      </c>
      <c r="E40" s="45">
        <v>75.0</v>
      </c>
      <c r="F40" s="45">
        <v>55.0</v>
      </c>
      <c r="G40" s="45">
        <v>15.0</v>
      </c>
      <c r="H40" s="45">
        <v>15.0</v>
      </c>
      <c r="I40" s="45">
        <v>10.0</v>
      </c>
      <c r="J40" s="26"/>
    </row>
    <row r="41">
      <c r="A41" s="25" t="s">
        <v>852</v>
      </c>
      <c r="B41" s="45">
        <v>35.0</v>
      </c>
      <c r="C41" s="45">
        <v>30.0</v>
      </c>
      <c r="D41" s="45">
        <v>50.0</v>
      </c>
      <c r="E41" s="45">
        <v>55.0</v>
      </c>
      <c r="F41" s="45">
        <v>70.0</v>
      </c>
      <c r="G41" s="45">
        <v>80.0</v>
      </c>
      <c r="H41" s="45">
        <v>45.0</v>
      </c>
      <c r="I41" s="45">
        <v>50.0</v>
      </c>
      <c r="J41" s="26"/>
    </row>
    <row r="42">
      <c r="A42" s="31" t="s">
        <v>698</v>
      </c>
      <c r="B42" s="49">
        <v>34190.0</v>
      </c>
      <c r="C42" s="49">
        <v>40180.0</v>
      </c>
      <c r="D42" s="49">
        <v>49045.0</v>
      </c>
      <c r="E42" s="49">
        <v>59655.0</v>
      </c>
      <c r="F42" s="49">
        <v>73545.0</v>
      </c>
      <c r="G42" s="49">
        <v>84620.0</v>
      </c>
      <c r="H42" s="49">
        <v>95895.0</v>
      </c>
      <c r="I42" s="49">
        <v>97845.0</v>
      </c>
      <c r="J42" s="26"/>
    </row>
    <row r="43">
      <c r="A43" s="26"/>
      <c r="B43" s="26"/>
      <c r="C43" s="26"/>
      <c r="D43" s="26"/>
      <c r="E43" s="26"/>
      <c r="F43" s="26"/>
      <c r="G43" s="26"/>
      <c r="H43" s="26"/>
      <c r="I43" s="26"/>
      <c r="J43" s="26"/>
    </row>
    <row r="44">
      <c r="A44" s="25" t="s">
        <v>723</v>
      </c>
      <c r="B44" s="26"/>
      <c r="C44" s="26"/>
      <c r="D44" s="26"/>
      <c r="E44" s="26"/>
      <c r="F44" s="26"/>
      <c r="G44" s="26"/>
      <c r="H44" s="26"/>
      <c r="I44" s="26"/>
      <c r="J44" s="26"/>
    </row>
    <row r="45">
      <c r="A45" s="50" t="s">
        <v>853</v>
      </c>
      <c r="B45" s="26"/>
      <c r="C45" s="26"/>
      <c r="D45" s="26"/>
      <c r="E45" s="26"/>
      <c r="F45" s="26"/>
      <c r="G45" s="26"/>
      <c r="H45" s="26"/>
      <c r="I45" s="26"/>
      <c r="J45" s="26"/>
    </row>
    <row r="46">
      <c r="A46" s="50" t="s">
        <v>854</v>
      </c>
      <c r="B46" s="26"/>
      <c r="C46" s="26"/>
      <c r="D46" s="26"/>
      <c r="E46" s="26"/>
      <c r="F46" s="26"/>
      <c r="G46" s="26"/>
      <c r="H46" s="26"/>
      <c r="I46" s="26"/>
      <c r="J46" s="26"/>
    </row>
    <row r="47">
      <c r="A47" s="26"/>
      <c r="B47" s="26"/>
      <c r="C47" s="26"/>
      <c r="D47" s="26"/>
      <c r="E47" s="26"/>
      <c r="F47" s="26"/>
      <c r="G47" s="26"/>
      <c r="H47" s="26"/>
      <c r="I47" s="26"/>
      <c r="J47" s="26"/>
    </row>
    <row r="48">
      <c r="A48" s="25" t="s">
        <v>855</v>
      </c>
      <c r="B48" s="26"/>
      <c r="C48" s="26"/>
      <c r="D48" s="26"/>
      <c r="E48" s="26"/>
      <c r="F48" s="26"/>
      <c r="G48" s="26"/>
      <c r="H48" s="26"/>
      <c r="I48" s="26"/>
      <c r="J48" s="2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0</v>
      </c>
      <c r="B1" s="2"/>
    </row>
    <row r="2">
      <c r="A2" s="2"/>
      <c r="B2" s="2"/>
    </row>
    <row r="3">
      <c r="A3" s="2"/>
      <c r="B3" s="3" t="s">
        <v>3</v>
      </c>
    </row>
    <row r="4">
      <c r="A4" s="4" t="s">
        <v>4</v>
      </c>
      <c r="B4" s="5">
        <v>1810863.0</v>
      </c>
    </row>
    <row r="5">
      <c r="A5" s="6" t="s">
        <v>5</v>
      </c>
      <c r="B5" s="7">
        <v>722379.0</v>
      </c>
    </row>
    <row r="6">
      <c r="A6" s="6" t="s">
        <v>6</v>
      </c>
      <c r="B6" s="7">
        <v>457482.0</v>
      </c>
    </row>
    <row r="7">
      <c r="A7" s="6" t="s">
        <v>7</v>
      </c>
      <c r="B7" s="7">
        <v>379267.0</v>
      </c>
    </row>
    <row r="8">
      <c r="A8" s="6" t="s">
        <v>8</v>
      </c>
      <c r="B8" s="7">
        <v>111748.0</v>
      </c>
    </row>
    <row r="9">
      <c r="A9" s="6" t="s">
        <v>9</v>
      </c>
      <c r="B9" s="7">
        <v>19132.0</v>
      </c>
    </row>
    <row r="10">
      <c r="A10" s="6" t="s">
        <v>10</v>
      </c>
      <c r="B10" s="7">
        <v>18618.0</v>
      </c>
    </row>
    <row r="11">
      <c r="A11" s="6" t="s">
        <v>11</v>
      </c>
      <c r="B11" s="7">
        <v>18406.0</v>
      </c>
    </row>
    <row r="12">
      <c r="A12" s="6" t="s">
        <v>12</v>
      </c>
      <c r="B12" s="7">
        <v>11877.0</v>
      </c>
    </row>
    <row r="13">
      <c r="A13" s="6" t="s">
        <v>13</v>
      </c>
      <c r="B13" s="7">
        <v>10931.0</v>
      </c>
    </row>
    <row r="14">
      <c r="A14" s="6" t="s">
        <v>14</v>
      </c>
      <c r="B14" s="7">
        <v>6771.0</v>
      </c>
    </row>
    <row r="15">
      <c r="A15" s="6" t="s">
        <v>15</v>
      </c>
      <c r="B15" s="7">
        <v>6590.0</v>
      </c>
    </row>
    <row r="16">
      <c r="A16" s="6" t="s">
        <v>16</v>
      </c>
      <c r="B16" s="7">
        <v>4924.0</v>
      </c>
    </row>
    <row r="17">
      <c r="A17" s="6" t="s">
        <v>17</v>
      </c>
      <c r="B17" s="7">
        <v>2905.0</v>
      </c>
    </row>
    <row r="18">
      <c r="A18" s="6" t="s">
        <v>18</v>
      </c>
      <c r="B18" s="7">
        <v>2375.0</v>
      </c>
    </row>
    <row r="19">
      <c r="A19" s="6" t="s">
        <v>19</v>
      </c>
      <c r="B19" s="7">
        <v>2184.0</v>
      </c>
    </row>
    <row r="20">
      <c r="A20" s="6" t="s">
        <v>20</v>
      </c>
      <c r="B20" s="7">
        <v>1876.0</v>
      </c>
    </row>
    <row r="21">
      <c r="A21" s="6" t="s">
        <v>21</v>
      </c>
      <c r="B21" s="7">
        <v>1702.0</v>
      </c>
    </row>
    <row r="22">
      <c r="A22" s="6" t="s">
        <v>22</v>
      </c>
      <c r="B22" s="7">
        <v>1619.0</v>
      </c>
    </row>
    <row r="23">
      <c r="A23" s="6" t="s">
        <v>23</v>
      </c>
      <c r="B23" s="7">
        <v>1473.0</v>
      </c>
    </row>
    <row r="24">
      <c r="A24" s="6" t="s">
        <v>24</v>
      </c>
      <c r="B24" s="7">
        <v>1399.0</v>
      </c>
    </row>
    <row r="25">
      <c r="A25" s="6" t="s">
        <v>25</v>
      </c>
      <c r="B25" s="7">
        <v>1171.0</v>
      </c>
    </row>
    <row r="26">
      <c r="A26" s="6" t="s">
        <v>26</v>
      </c>
      <c r="B26" s="7">
        <v>1030.0</v>
      </c>
    </row>
    <row r="27">
      <c r="A27" s="6" t="s">
        <v>27</v>
      </c>
      <c r="B27" s="8">
        <v>925.0</v>
      </c>
    </row>
    <row r="28">
      <c r="A28" s="6" t="s">
        <v>28</v>
      </c>
      <c r="B28" s="8">
        <v>819.0</v>
      </c>
    </row>
    <row r="29">
      <c r="A29" s="6" t="s">
        <v>29</v>
      </c>
      <c r="B29" s="8">
        <v>750.0</v>
      </c>
    </row>
    <row r="30">
      <c r="A30" s="6" t="s">
        <v>30</v>
      </c>
      <c r="B30" s="8">
        <v>708.0</v>
      </c>
    </row>
    <row r="31">
      <c r="A31" s="6" t="s">
        <v>32</v>
      </c>
      <c r="B31" s="8">
        <v>702.0</v>
      </c>
    </row>
    <row r="32">
      <c r="A32" s="6" t="s">
        <v>33</v>
      </c>
      <c r="B32" s="8">
        <v>689.0</v>
      </c>
    </row>
    <row r="33">
      <c r="A33" s="6" t="s">
        <v>34</v>
      </c>
      <c r="B33" s="8">
        <v>664.0</v>
      </c>
    </row>
    <row r="34">
      <c r="A34" s="6" t="s">
        <v>35</v>
      </c>
      <c r="B34" s="8">
        <v>550.0</v>
      </c>
    </row>
    <row r="35">
      <c r="A35" s="6" t="s">
        <v>36</v>
      </c>
      <c r="B35" s="8">
        <v>515.0</v>
      </c>
    </row>
    <row r="36">
      <c r="A36" s="6" t="s">
        <v>37</v>
      </c>
      <c r="B36" s="8">
        <v>499.0</v>
      </c>
    </row>
    <row r="37">
      <c r="A37" s="6" t="s">
        <v>38</v>
      </c>
      <c r="B37" s="8">
        <v>495.0</v>
      </c>
    </row>
    <row r="38">
      <c r="A38" s="6" t="s">
        <v>39</v>
      </c>
      <c r="B38" s="8">
        <v>483.0</v>
      </c>
    </row>
    <row r="39">
      <c r="A39" s="6" t="s">
        <v>40</v>
      </c>
      <c r="B39" s="8">
        <v>442.0</v>
      </c>
    </row>
    <row r="40">
      <c r="A40" s="6" t="s">
        <v>41</v>
      </c>
      <c r="B40" s="8">
        <v>439.0</v>
      </c>
    </row>
    <row r="41">
      <c r="A41" s="6" t="s">
        <v>42</v>
      </c>
      <c r="B41" s="8">
        <v>433.0</v>
      </c>
    </row>
    <row r="42">
      <c r="A42" s="6" t="s">
        <v>43</v>
      </c>
      <c r="B42" s="8">
        <v>347.0</v>
      </c>
    </row>
    <row r="43">
      <c r="A43" s="6" t="s">
        <v>44</v>
      </c>
      <c r="B43" s="8">
        <v>345.0</v>
      </c>
    </row>
    <row r="44">
      <c r="A44" s="6" t="s">
        <v>45</v>
      </c>
      <c r="B44" s="8">
        <v>345.0</v>
      </c>
    </row>
    <row r="45">
      <c r="A45" s="6" t="s">
        <v>46</v>
      </c>
      <c r="B45" s="8">
        <v>341.0</v>
      </c>
    </row>
    <row r="46">
      <c r="A46" s="6" t="s">
        <v>47</v>
      </c>
      <c r="B46" s="8">
        <v>332.0</v>
      </c>
    </row>
    <row r="47">
      <c r="A47" s="6" t="s">
        <v>48</v>
      </c>
      <c r="B47" s="8">
        <v>321.0</v>
      </c>
    </row>
    <row r="48">
      <c r="A48" s="6" t="s">
        <v>49</v>
      </c>
      <c r="B48" s="8">
        <v>295.0</v>
      </c>
    </row>
    <row r="49">
      <c r="A49" s="6" t="s">
        <v>50</v>
      </c>
      <c r="B49" s="8">
        <v>295.0</v>
      </c>
    </row>
    <row r="50">
      <c r="A50" s="6" t="s">
        <v>51</v>
      </c>
      <c r="B50" s="8">
        <v>290.0</v>
      </c>
    </row>
    <row r="51">
      <c r="A51" s="6" t="s">
        <v>52</v>
      </c>
      <c r="B51" s="8">
        <v>268.0</v>
      </c>
    </row>
    <row r="52">
      <c r="A52" s="6" t="s">
        <v>53</v>
      </c>
      <c r="B52" s="8">
        <v>266.0</v>
      </c>
    </row>
    <row r="53">
      <c r="A53" s="6" t="s">
        <v>54</v>
      </c>
      <c r="B53" s="8">
        <v>265.0</v>
      </c>
    </row>
    <row r="54">
      <c r="A54" s="6" t="s">
        <v>55</v>
      </c>
      <c r="B54" s="8">
        <v>233.0</v>
      </c>
    </row>
    <row r="55">
      <c r="A55" s="6" t="s">
        <v>56</v>
      </c>
      <c r="B55" s="8">
        <v>230.0</v>
      </c>
    </row>
    <row r="56">
      <c r="A56" s="6" t="s">
        <v>57</v>
      </c>
      <c r="B56" s="8">
        <v>227.0</v>
      </c>
    </row>
    <row r="57">
      <c r="A57" s="6" t="s">
        <v>58</v>
      </c>
      <c r="B57" s="8">
        <v>215.0</v>
      </c>
    </row>
    <row r="58">
      <c r="A58" s="6" t="s">
        <v>59</v>
      </c>
      <c r="B58" s="8">
        <v>213.0</v>
      </c>
    </row>
    <row r="59">
      <c r="A59" s="6" t="s">
        <v>60</v>
      </c>
      <c r="B59" s="8">
        <v>192.0</v>
      </c>
    </row>
    <row r="60">
      <c r="A60" s="6" t="s">
        <v>61</v>
      </c>
      <c r="B60" s="8">
        <v>185.0</v>
      </c>
    </row>
    <row r="61">
      <c r="A61" s="6" t="s">
        <v>62</v>
      </c>
      <c r="B61" s="8">
        <v>185.0</v>
      </c>
    </row>
    <row r="62">
      <c r="A62" s="6" t="s">
        <v>63</v>
      </c>
      <c r="B62" s="8">
        <v>184.0</v>
      </c>
    </row>
    <row r="63">
      <c r="A63" s="6" t="s">
        <v>64</v>
      </c>
      <c r="B63" s="8">
        <v>182.0</v>
      </c>
    </row>
    <row r="64">
      <c r="A64" s="6" t="s">
        <v>65</v>
      </c>
      <c r="B64" s="8">
        <v>175.0</v>
      </c>
    </row>
    <row r="65">
      <c r="A65" s="6" t="s">
        <v>66</v>
      </c>
      <c r="B65" s="8">
        <v>172.0</v>
      </c>
    </row>
    <row r="66">
      <c r="A66" s="6" t="s">
        <v>67</v>
      </c>
      <c r="B66" s="8">
        <v>171.0</v>
      </c>
    </row>
    <row r="67">
      <c r="A67" s="6" t="s">
        <v>68</v>
      </c>
      <c r="B67" s="8">
        <v>170.0</v>
      </c>
    </row>
    <row r="68">
      <c r="A68" s="6" t="s">
        <v>69</v>
      </c>
      <c r="B68" s="8">
        <v>170.0</v>
      </c>
    </row>
    <row r="69">
      <c r="A69" s="6" t="s">
        <v>70</v>
      </c>
      <c r="B69" s="8">
        <v>166.0</v>
      </c>
    </row>
    <row r="70">
      <c r="A70" s="6" t="s">
        <v>71</v>
      </c>
      <c r="B70" s="8">
        <v>157.0</v>
      </c>
    </row>
    <row r="71">
      <c r="A71" s="6" t="s">
        <v>72</v>
      </c>
      <c r="B71" s="8">
        <v>143.0</v>
      </c>
    </row>
    <row r="72">
      <c r="A72" s="6" t="s">
        <v>73</v>
      </c>
      <c r="B72" s="8">
        <v>141.0</v>
      </c>
    </row>
    <row r="73">
      <c r="A73" s="6" t="s">
        <v>74</v>
      </c>
      <c r="B73" s="8">
        <v>138.0</v>
      </c>
    </row>
    <row r="74">
      <c r="A74" s="6" t="s">
        <v>75</v>
      </c>
      <c r="B74" s="8">
        <v>134.0</v>
      </c>
    </row>
    <row r="75">
      <c r="A75" s="6" t="s">
        <v>76</v>
      </c>
      <c r="B75" s="8">
        <v>132.0</v>
      </c>
    </row>
    <row r="76">
      <c r="A76" s="6" t="s">
        <v>77</v>
      </c>
      <c r="B76" s="8">
        <v>131.0</v>
      </c>
    </row>
    <row r="77">
      <c r="A77" s="6" t="s">
        <v>78</v>
      </c>
      <c r="B77" s="8">
        <v>127.0</v>
      </c>
    </row>
    <row r="78">
      <c r="A78" s="6" t="s">
        <v>79</v>
      </c>
      <c r="B78" s="8">
        <v>117.0</v>
      </c>
    </row>
    <row r="79">
      <c r="A79" s="6" t="s">
        <v>80</v>
      </c>
      <c r="B79" s="8">
        <v>116.0</v>
      </c>
    </row>
    <row r="80">
      <c r="A80" s="6" t="s">
        <v>81</v>
      </c>
      <c r="B80" s="8">
        <v>114.0</v>
      </c>
    </row>
    <row r="81">
      <c r="A81" s="6" t="s">
        <v>82</v>
      </c>
      <c r="B81" s="8">
        <v>111.0</v>
      </c>
    </row>
    <row r="82">
      <c r="A82" s="6" t="s">
        <v>83</v>
      </c>
      <c r="B82" s="8">
        <v>110.0</v>
      </c>
    </row>
    <row r="83">
      <c r="A83" s="6" t="s">
        <v>84</v>
      </c>
      <c r="B83" s="8">
        <v>109.0</v>
      </c>
    </row>
    <row r="84">
      <c r="A84" s="6" t="s">
        <v>85</v>
      </c>
      <c r="B84" s="8">
        <v>109.0</v>
      </c>
    </row>
    <row r="85">
      <c r="A85" s="6" t="s">
        <v>86</v>
      </c>
      <c r="B85" s="8">
        <v>108.0</v>
      </c>
    </row>
    <row r="86">
      <c r="A86" s="6" t="s">
        <v>87</v>
      </c>
      <c r="B86" s="8">
        <v>106.0</v>
      </c>
    </row>
    <row r="87">
      <c r="A87" s="6" t="s">
        <v>88</v>
      </c>
      <c r="B87" s="8">
        <v>102.0</v>
      </c>
    </row>
    <row r="88">
      <c r="A88" s="6" t="s">
        <v>89</v>
      </c>
      <c r="B88" s="8">
        <v>99.0</v>
      </c>
    </row>
    <row r="89">
      <c r="A89" s="6" t="s">
        <v>92</v>
      </c>
      <c r="B89" s="8">
        <v>93.0</v>
      </c>
    </row>
    <row r="90">
      <c r="A90" s="6" t="s">
        <v>95</v>
      </c>
      <c r="B90" s="8">
        <v>92.0</v>
      </c>
    </row>
    <row r="91">
      <c r="A91" s="6" t="s">
        <v>97</v>
      </c>
      <c r="B91" s="8">
        <v>90.0</v>
      </c>
    </row>
    <row r="92">
      <c r="A92" s="6" t="s">
        <v>98</v>
      </c>
      <c r="B92" s="8">
        <v>90.0</v>
      </c>
    </row>
    <row r="93">
      <c r="A93" s="6" t="s">
        <v>100</v>
      </c>
      <c r="B93" s="8">
        <v>89.0</v>
      </c>
    </row>
    <row r="94">
      <c r="A94" s="6" t="s">
        <v>101</v>
      </c>
      <c r="B94" s="8">
        <v>87.0</v>
      </c>
    </row>
    <row r="95">
      <c r="A95" s="6" t="s">
        <v>102</v>
      </c>
      <c r="B95" s="8">
        <v>86.0</v>
      </c>
    </row>
    <row r="96">
      <c r="A96" s="6" t="s">
        <v>103</v>
      </c>
      <c r="B96" s="8">
        <v>82.0</v>
      </c>
    </row>
    <row r="97">
      <c r="A97" s="6" t="s">
        <v>104</v>
      </c>
      <c r="B97" s="8">
        <v>79.0</v>
      </c>
    </row>
    <row r="98">
      <c r="A98" s="6" t="s">
        <v>105</v>
      </c>
      <c r="B98" s="8">
        <v>77.0</v>
      </c>
    </row>
    <row r="99">
      <c r="A99" s="6" t="s">
        <v>106</v>
      </c>
      <c r="B99" s="8">
        <v>77.0</v>
      </c>
    </row>
    <row r="100">
      <c r="A100" s="6" t="s">
        <v>107</v>
      </c>
      <c r="B100" s="8">
        <v>77.0</v>
      </c>
    </row>
    <row r="101">
      <c r="A101" s="6" t="s">
        <v>109</v>
      </c>
      <c r="B101" s="8">
        <v>76.0</v>
      </c>
    </row>
    <row r="102">
      <c r="A102" s="6" t="s">
        <v>110</v>
      </c>
      <c r="B102" s="8">
        <v>76.0</v>
      </c>
    </row>
    <row r="103">
      <c r="A103" s="6" t="s">
        <v>111</v>
      </c>
      <c r="B103" s="8">
        <v>76.0</v>
      </c>
    </row>
    <row r="104">
      <c r="A104" s="6" t="s">
        <v>112</v>
      </c>
      <c r="B104" s="8">
        <v>76.0</v>
      </c>
    </row>
    <row r="105">
      <c r="A105" s="6" t="s">
        <v>113</v>
      </c>
      <c r="B105" s="8">
        <v>75.0</v>
      </c>
    </row>
    <row r="106">
      <c r="A106" s="6" t="s">
        <v>114</v>
      </c>
      <c r="B106" s="8">
        <v>75.0</v>
      </c>
    </row>
    <row r="107">
      <c r="A107" s="6" t="s">
        <v>115</v>
      </c>
      <c r="B107" s="8">
        <v>72.0</v>
      </c>
    </row>
    <row r="108">
      <c r="A108" s="6" t="s">
        <v>116</v>
      </c>
      <c r="B108" s="8">
        <v>72.0</v>
      </c>
    </row>
    <row r="109">
      <c r="A109" s="6" t="s">
        <v>117</v>
      </c>
      <c r="B109" s="8">
        <v>70.0</v>
      </c>
    </row>
    <row r="110">
      <c r="A110" s="6" t="s">
        <v>118</v>
      </c>
      <c r="B110" s="8">
        <v>70.0</v>
      </c>
    </row>
    <row r="111">
      <c r="A111" s="6" t="s">
        <v>119</v>
      </c>
      <c r="B111" s="8">
        <v>70.0</v>
      </c>
    </row>
    <row r="112">
      <c r="A112" s="6" t="s">
        <v>120</v>
      </c>
      <c r="B112" s="8">
        <v>69.0</v>
      </c>
    </row>
    <row r="113">
      <c r="A113" s="6" t="s">
        <v>122</v>
      </c>
      <c r="B113" s="8">
        <v>67.0</v>
      </c>
    </row>
    <row r="114">
      <c r="A114" s="6" t="s">
        <v>124</v>
      </c>
      <c r="B114" s="8">
        <v>65.0</v>
      </c>
    </row>
    <row r="115">
      <c r="A115" s="6" t="s">
        <v>126</v>
      </c>
      <c r="B115" s="8">
        <v>65.0</v>
      </c>
    </row>
    <row r="116">
      <c r="A116" s="6" t="s">
        <v>128</v>
      </c>
      <c r="B116" s="8">
        <v>64.0</v>
      </c>
    </row>
    <row r="117">
      <c r="A117" s="6" t="s">
        <v>130</v>
      </c>
      <c r="B117" s="8">
        <v>64.0</v>
      </c>
    </row>
    <row r="118">
      <c r="A118" s="6" t="s">
        <v>132</v>
      </c>
      <c r="B118" s="8">
        <v>64.0</v>
      </c>
    </row>
    <row r="119">
      <c r="A119" s="6" t="s">
        <v>134</v>
      </c>
      <c r="B119" s="8">
        <v>63.0</v>
      </c>
    </row>
    <row r="120">
      <c r="A120" s="6" t="s">
        <v>135</v>
      </c>
      <c r="B120" s="8">
        <v>60.0</v>
      </c>
    </row>
    <row r="121">
      <c r="A121" s="6" t="s">
        <v>137</v>
      </c>
      <c r="B121" s="8">
        <v>59.0</v>
      </c>
    </row>
    <row r="122">
      <c r="A122" s="6" t="s">
        <v>139</v>
      </c>
      <c r="B122" s="8">
        <v>58.0</v>
      </c>
    </row>
    <row r="123">
      <c r="A123" s="6" t="s">
        <v>141</v>
      </c>
      <c r="B123" s="8">
        <v>58.0</v>
      </c>
    </row>
    <row r="124">
      <c r="A124" s="6" t="s">
        <v>142</v>
      </c>
      <c r="B124" s="8">
        <v>57.0</v>
      </c>
    </row>
    <row r="125">
      <c r="A125" s="6" t="s">
        <v>144</v>
      </c>
      <c r="B125" s="8">
        <v>57.0</v>
      </c>
    </row>
    <row r="126">
      <c r="A126" s="6" t="s">
        <v>146</v>
      </c>
      <c r="B126" s="8">
        <v>57.0</v>
      </c>
    </row>
    <row r="127">
      <c r="A127" s="6" t="s">
        <v>147</v>
      </c>
      <c r="B127" s="8">
        <v>55.0</v>
      </c>
    </row>
    <row r="128">
      <c r="A128" s="6" t="s">
        <v>148</v>
      </c>
      <c r="B128" s="8">
        <v>54.0</v>
      </c>
    </row>
    <row r="129">
      <c r="A129" s="6" t="s">
        <v>149</v>
      </c>
      <c r="B129" s="8">
        <v>54.0</v>
      </c>
    </row>
    <row r="130">
      <c r="A130" s="6" t="s">
        <v>150</v>
      </c>
      <c r="B130" s="8">
        <v>53.0</v>
      </c>
    </row>
    <row r="131">
      <c r="A131" s="6" t="s">
        <v>151</v>
      </c>
      <c r="B131" s="8">
        <v>50.0</v>
      </c>
    </row>
    <row r="132">
      <c r="A132" s="6" t="s">
        <v>152</v>
      </c>
      <c r="B132" s="8">
        <v>50.0</v>
      </c>
    </row>
    <row r="133">
      <c r="A133" s="6" t="s">
        <v>153</v>
      </c>
      <c r="B133" s="8">
        <v>49.0</v>
      </c>
    </row>
    <row r="134">
      <c r="A134" s="6" t="s">
        <v>154</v>
      </c>
      <c r="B134" s="8">
        <v>49.0</v>
      </c>
    </row>
    <row r="135">
      <c r="A135" s="6" t="s">
        <v>155</v>
      </c>
      <c r="B135" s="8">
        <v>48.0</v>
      </c>
    </row>
    <row r="136">
      <c r="A136" s="6" t="s">
        <v>156</v>
      </c>
      <c r="B136" s="8">
        <v>45.0</v>
      </c>
    </row>
    <row r="137">
      <c r="A137" s="6" t="s">
        <v>158</v>
      </c>
      <c r="B137" s="8">
        <v>45.0</v>
      </c>
    </row>
    <row r="138">
      <c r="A138" s="6" t="s">
        <v>160</v>
      </c>
      <c r="B138" s="8">
        <v>44.0</v>
      </c>
    </row>
    <row r="139">
      <c r="A139" s="6" t="s">
        <v>162</v>
      </c>
      <c r="B139" s="8">
        <v>44.0</v>
      </c>
    </row>
    <row r="140">
      <c r="A140" s="6" t="s">
        <v>164</v>
      </c>
      <c r="B140" s="8">
        <v>43.0</v>
      </c>
    </row>
    <row r="141">
      <c r="A141" s="6" t="s">
        <v>166</v>
      </c>
      <c r="B141" s="8">
        <v>43.0</v>
      </c>
    </row>
    <row r="142">
      <c r="A142" s="6" t="s">
        <v>168</v>
      </c>
      <c r="B142" s="8">
        <v>41.0</v>
      </c>
    </row>
    <row r="143">
      <c r="A143" s="6" t="s">
        <v>170</v>
      </c>
      <c r="B143" s="8">
        <v>40.0</v>
      </c>
    </row>
    <row r="144">
      <c r="A144" s="6" t="s">
        <v>172</v>
      </c>
      <c r="B144" s="8">
        <v>40.0</v>
      </c>
    </row>
    <row r="145">
      <c r="A145" s="6" t="s">
        <v>174</v>
      </c>
      <c r="B145" s="8">
        <v>39.0</v>
      </c>
    </row>
    <row r="146">
      <c r="A146" s="6" t="s">
        <v>176</v>
      </c>
      <c r="B146" s="8">
        <v>39.0</v>
      </c>
    </row>
    <row r="147">
      <c r="A147" s="6" t="s">
        <v>179</v>
      </c>
      <c r="B147" s="8">
        <v>38.0</v>
      </c>
    </row>
    <row r="148">
      <c r="A148" s="6" t="s">
        <v>181</v>
      </c>
      <c r="B148" s="8">
        <v>38.0</v>
      </c>
    </row>
    <row r="149">
      <c r="A149" s="6" t="s">
        <v>183</v>
      </c>
      <c r="B149" s="8">
        <v>37.0</v>
      </c>
    </row>
    <row r="150">
      <c r="A150" s="6" t="s">
        <v>185</v>
      </c>
      <c r="B150" s="8">
        <v>36.0</v>
      </c>
    </row>
    <row r="151">
      <c r="A151" s="6" t="s">
        <v>187</v>
      </c>
      <c r="B151" s="8">
        <v>36.0</v>
      </c>
    </row>
    <row r="152">
      <c r="A152" s="6" t="s">
        <v>189</v>
      </c>
      <c r="B152" s="8">
        <v>36.0</v>
      </c>
    </row>
    <row r="153">
      <c r="A153" s="6" t="s">
        <v>191</v>
      </c>
      <c r="B153" s="8">
        <v>36.0</v>
      </c>
    </row>
    <row r="154">
      <c r="A154" s="6" t="s">
        <v>192</v>
      </c>
      <c r="B154" s="8">
        <v>36.0</v>
      </c>
    </row>
    <row r="155">
      <c r="A155" s="6" t="s">
        <v>194</v>
      </c>
      <c r="B155" s="8">
        <v>35.0</v>
      </c>
    </row>
    <row r="156">
      <c r="A156" s="6" t="s">
        <v>195</v>
      </c>
      <c r="B156" s="8">
        <v>35.0</v>
      </c>
    </row>
    <row r="157">
      <c r="A157" s="6" t="s">
        <v>196</v>
      </c>
      <c r="B157" s="8">
        <v>35.0</v>
      </c>
    </row>
    <row r="158">
      <c r="A158" s="6" t="s">
        <v>197</v>
      </c>
      <c r="B158" s="8">
        <v>34.0</v>
      </c>
    </row>
    <row r="159">
      <c r="A159" s="6" t="s">
        <v>198</v>
      </c>
      <c r="B159" s="8">
        <v>34.0</v>
      </c>
    </row>
    <row r="160">
      <c r="A160" s="6" t="s">
        <v>199</v>
      </c>
      <c r="B160" s="8">
        <v>34.0</v>
      </c>
    </row>
    <row r="161">
      <c r="A161" s="6" t="s">
        <v>200</v>
      </c>
      <c r="B161" s="8">
        <v>33.0</v>
      </c>
    </row>
    <row r="162">
      <c r="A162" s="6" t="s">
        <v>201</v>
      </c>
      <c r="B162" s="8">
        <v>33.0</v>
      </c>
    </row>
    <row r="163">
      <c r="A163" s="6" t="s">
        <v>202</v>
      </c>
      <c r="B163" s="8">
        <v>33.0</v>
      </c>
    </row>
    <row r="164">
      <c r="A164" s="6" t="s">
        <v>203</v>
      </c>
      <c r="B164" s="8">
        <v>33.0</v>
      </c>
    </row>
    <row r="165">
      <c r="A165" s="6" t="s">
        <v>204</v>
      </c>
      <c r="B165" s="8">
        <v>33.0</v>
      </c>
    </row>
    <row r="166">
      <c r="A166" s="6" t="s">
        <v>205</v>
      </c>
      <c r="B166" s="8">
        <v>33.0</v>
      </c>
    </row>
    <row r="167">
      <c r="A167" s="6" t="s">
        <v>206</v>
      </c>
      <c r="B167" s="8">
        <v>32.0</v>
      </c>
    </row>
    <row r="168">
      <c r="A168" s="6" t="s">
        <v>207</v>
      </c>
      <c r="B168" s="8">
        <v>32.0</v>
      </c>
    </row>
    <row r="169">
      <c r="A169" s="6" t="s">
        <v>208</v>
      </c>
      <c r="B169" s="8">
        <v>32.0</v>
      </c>
    </row>
    <row r="170">
      <c r="A170" s="6" t="s">
        <v>209</v>
      </c>
      <c r="B170" s="8">
        <v>32.0</v>
      </c>
    </row>
    <row r="171">
      <c r="A171" s="6" t="s">
        <v>210</v>
      </c>
      <c r="B171" s="8">
        <v>31.0</v>
      </c>
    </row>
    <row r="172">
      <c r="A172" s="6" t="s">
        <v>211</v>
      </c>
      <c r="B172" s="8">
        <v>31.0</v>
      </c>
    </row>
    <row r="173">
      <c r="A173" s="6" t="s">
        <v>212</v>
      </c>
      <c r="B173" s="8">
        <v>31.0</v>
      </c>
    </row>
    <row r="174">
      <c r="A174" s="6" t="s">
        <v>213</v>
      </c>
      <c r="B174" s="8">
        <v>30.0</v>
      </c>
    </row>
    <row r="175">
      <c r="A175" s="6" t="s">
        <v>214</v>
      </c>
      <c r="B175" s="8">
        <v>30.0</v>
      </c>
    </row>
    <row r="176">
      <c r="A176" s="6" t="s">
        <v>215</v>
      </c>
      <c r="B176" s="8">
        <v>30.0</v>
      </c>
    </row>
    <row r="177">
      <c r="A177" s="6" t="s">
        <v>216</v>
      </c>
      <c r="B177" s="8">
        <v>30.0</v>
      </c>
    </row>
    <row r="178">
      <c r="A178" s="6" t="s">
        <v>217</v>
      </c>
      <c r="B178" s="8">
        <v>30.0</v>
      </c>
    </row>
    <row r="179">
      <c r="A179" s="6" t="s">
        <v>218</v>
      </c>
      <c r="B179" s="8">
        <v>30.0</v>
      </c>
    </row>
    <row r="180">
      <c r="A180" s="6" t="s">
        <v>219</v>
      </c>
      <c r="B180" s="8">
        <v>29.0</v>
      </c>
    </row>
    <row r="181">
      <c r="A181" s="6" t="s">
        <v>220</v>
      </c>
      <c r="B181" s="8">
        <v>28.0</v>
      </c>
    </row>
    <row r="182">
      <c r="A182" s="6" t="s">
        <v>221</v>
      </c>
      <c r="B182" s="8">
        <v>28.0</v>
      </c>
    </row>
    <row r="183">
      <c r="A183" s="6" t="s">
        <v>223</v>
      </c>
      <c r="B183" s="8">
        <v>28.0</v>
      </c>
    </row>
    <row r="184">
      <c r="A184" s="6" t="s">
        <v>224</v>
      </c>
      <c r="B184" s="8">
        <v>28.0</v>
      </c>
    </row>
    <row r="185">
      <c r="A185" s="6" t="s">
        <v>225</v>
      </c>
      <c r="B185" s="8">
        <v>28.0</v>
      </c>
    </row>
    <row r="186">
      <c r="A186" s="6" t="s">
        <v>226</v>
      </c>
      <c r="B186" s="8">
        <v>28.0</v>
      </c>
    </row>
    <row r="187">
      <c r="A187" s="6" t="s">
        <v>227</v>
      </c>
      <c r="B187" s="8">
        <v>27.0</v>
      </c>
    </row>
    <row r="188">
      <c r="A188" s="6" t="s">
        <v>228</v>
      </c>
      <c r="B188" s="8">
        <v>27.0</v>
      </c>
    </row>
    <row r="189">
      <c r="A189" s="6" t="s">
        <v>229</v>
      </c>
      <c r="B189" s="8">
        <v>26.0</v>
      </c>
    </row>
    <row r="190">
      <c r="A190" s="6" t="s">
        <v>230</v>
      </c>
      <c r="B190" s="8">
        <v>25.0</v>
      </c>
    </row>
    <row r="191">
      <c r="A191" s="6" t="s">
        <v>231</v>
      </c>
      <c r="B191" s="8">
        <v>25.0</v>
      </c>
    </row>
    <row r="192">
      <c r="A192" s="6" t="s">
        <v>233</v>
      </c>
      <c r="B192" s="8">
        <v>25.0</v>
      </c>
    </row>
    <row r="193">
      <c r="A193" s="6" t="s">
        <v>234</v>
      </c>
      <c r="B193" s="8">
        <v>25.0</v>
      </c>
    </row>
    <row r="194">
      <c r="A194" s="6" t="s">
        <v>235</v>
      </c>
      <c r="B194" s="8">
        <v>24.0</v>
      </c>
    </row>
    <row r="195">
      <c r="A195" s="6" t="s">
        <v>236</v>
      </c>
      <c r="B195" s="8">
        <v>24.0</v>
      </c>
    </row>
    <row r="196">
      <c r="A196" s="6" t="s">
        <v>237</v>
      </c>
      <c r="B196" s="8">
        <v>24.0</v>
      </c>
    </row>
    <row r="197">
      <c r="A197" s="6" t="s">
        <v>238</v>
      </c>
      <c r="B197" s="8">
        <v>24.0</v>
      </c>
    </row>
    <row r="198">
      <c r="A198" s="6" t="s">
        <v>239</v>
      </c>
      <c r="B198" s="8">
        <v>24.0</v>
      </c>
    </row>
    <row r="199">
      <c r="A199" s="6" t="s">
        <v>240</v>
      </c>
      <c r="B199" s="8">
        <v>24.0</v>
      </c>
    </row>
    <row r="200">
      <c r="A200" s="6" t="s">
        <v>241</v>
      </c>
      <c r="B200" s="8">
        <v>23.0</v>
      </c>
    </row>
    <row r="201">
      <c r="A201" s="6" t="s">
        <v>242</v>
      </c>
      <c r="B201" s="8">
        <v>23.0</v>
      </c>
    </row>
    <row r="202">
      <c r="A202" s="6" t="s">
        <v>243</v>
      </c>
      <c r="B202" s="8">
        <v>23.0</v>
      </c>
    </row>
    <row r="203">
      <c r="A203" s="6" t="s">
        <v>244</v>
      </c>
      <c r="B203" s="8">
        <v>22.0</v>
      </c>
    </row>
    <row r="204">
      <c r="A204" s="6" t="s">
        <v>245</v>
      </c>
      <c r="B204" s="8">
        <v>21.0</v>
      </c>
    </row>
    <row r="205">
      <c r="A205" s="6" t="s">
        <v>246</v>
      </c>
      <c r="B205" s="8">
        <v>21.0</v>
      </c>
    </row>
    <row r="206">
      <c r="A206" s="6" t="s">
        <v>247</v>
      </c>
      <c r="B206" s="8">
        <v>20.0</v>
      </c>
    </row>
    <row r="207">
      <c r="A207" s="6" t="s">
        <v>248</v>
      </c>
      <c r="B207" s="8">
        <v>20.0</v>
      </c>
    </row>
    <row r="208">
      <c r="A208" s="6" t="s">
        <v>249</v>
      </c>
      <c r="B208" s="8">
        <v>20.0</v>
      </c>
    </row>
    <row r="209">
      <c r="A209" s="6" t="s">
        <v>250</v>
      </c>
      <c r="B209" s="8">
        <v>20.0</v>
      </c>
    </row>
    <row r="210">
      <c r="A210" s="6" t="s">
        <v>251</v>
      </c>
      <c r="B210" s="8">
        <v>20.0</v>
      </c>
    </row>
    <row r="211">
      <c r="A211" s="6" t="s">
        <v>253</v>
      </c>
      <c r="B211" s="8">
        <v>20.0</v>
      </c>
    </row>
    <row r="212">
      <c r="A212" s="6" t="s">
        <v>254</v>
      </c>
      <c r="B212" s="8">
        <v>20.0</v>
      </c>
    </row>
    <row r="213">
      <c r="A213" s="6" t="s">
        <v>255</v>
      </c>
      <c r="B213" s="8">
        <v>19.0</v>
      </c>
    </row>
    <row r="214">
      <c r="A214" s="6" t="s">
        <v>256</v>
      </c>
      <c r="B214" s="8">
        <v>19.0</v>
      </c>
    </row>
    <row r="215">
      <c r="A215" s="6" t="s">
        <v>257</v>
      </c>
      <c r="B215" s="8">
        <v>19.0</v>
      </c>
    </row>
    <row r="216">
      <c r="A216" s="6" t="s">
        <v>258</v>
      </c>
      <c r="B216" s="8">
        <v>19.0</v>
      </c>
    </row>
    <row r="217">
      <c r="A217" s="6" t="s">
        <v>260</v>
      </c>
      <c r="B217" s="8">
        <v>19.0</v>
      </c>
    </row>
    <row r="218">
      <c r="A218" s="6" t="s">
        <v>262</v>
      </c>
      <c r="B218" s="8">
        <v>18.0</v>
      </c>
    </row>
    <row r="219">
      <c r="A219" s="6" t="s">
        <v>263</v>
      </c>
      <c r="B219" s="8">
        <v>18.0</v>
      </c>
    </row>
    <row r="220">
      <c r="A220" s="6" t="s">
        <v>264</v>
      </c>
      <c r="B220" s="8">
        <v>18.0</v>
      </c>
    </row>
    <row r="221">
      <c r="A221" s="6" t="s">
        <v>265</v>
      </c>
      <c r="B221" s="8">
        <v>18.0</v>
      </c>
    </row>
    <row r="222">
      <c r="A222" s="6" t="s">
        <v>266</v>
      </c>
      <c r="B222" s="8">
        <v>17.0</v>
      </c>
    </row>
    <row r="223">
      <c r="A223" s="6" t="s">
        <v>268</v>
      </c>
      <c r="B223" s="8">
        <v>17.0</v>
      </c>
    </row>
    <row r="224">
      <c r="A224" s="6" t="s">
        <v>269</v>
      </c>
      <c r="B224" s="8">
        <v>17.0</v>
      </c>
    </row>
    <row r="225">
      <c r="A225" s="6" t="s">
        <v>271</v>
      </c>
      <c r="B225" s="8">
        <v>17.0</v>
      </c>
    </row>
    <row r="226">
      <c r="A226" s="6" t="s">
        <v>273</v>
      </c>
      <c r="B226" s="8">
        <v>17.0</v>
      </c>
    </row>
    <row r="227">
      <c r="A227" s="6" t="s">
        <v>274</v>
      </c>
      <c r="B227" s="8">
        <v>17.0</v>
      </c>
    </row>
    <row r="228">
      <c r="A228" s="6" t="s">
        <v>276</v>
      </c>
      <c r="B228" s="8">
        <v>17.0</v>
      </c>
    </row>
    <row r="229">
      <c r="A229" s="6" t="s">
        <v>278</v>
      </c>
      <c r="B229" s="8">
        <v>17.0</v>
      </c>
    </row>
    <row r="230">
      <c r="A230" s="6" t="s">
        <v>280</v>
      </c>
      <c r="B230" s="8">
        <v>16.0</v>
      </c>
    </row>
    <row r="231">
      <c r="A231" s="6" t="s">
        <v>281</v>
      </c>
      <c r="B231" s="8">
        <v>16.0</v>
      </c>
    </row>
    <row r="232">
      <c r="A232" s="6" t="s">
        <v>283</v>
      </c>
      <c r="B232" s="8">
        <v>16.0</v>
      </c>
    </row>
    <row r="233">
      <c r="A233" s="6" t="s">
        <v>285</v>
      </c>
      <c r="B233" s="8">
        <v>16.0</v>
      </c>
    </row>
    <row r="234">
      <c r="A234" s="6" t="s">
        <v>287</v>
      </c>
      <c r="B234" s="8">
        <v>16.0</v>
      </c>
    </row>
    <row r="235">
      <c r="A235" s="6" t="s">
        <v>288</v>
      </c>
      <c r="B235" s="8">
        <v>16.0</v>
      </c>
    </row>
    <row r="236">
      <c r="A236" s="6" t="s">
        <v>290</v>
      </c>
      <c r="B236" s="8">
        <v>16.0</v>
      </c>
    </row>
    <row r="237">
      <c r="A237" s="6" t="s">
        <v>292</v>
      </c>
      <c r="B237" s="8">
        <v>15.0</v>
      </c>
    </row>
    <row r="238">
      <c r="A238" s="6" t="s">
        <v>293</v>
      </c>
      <c r="B238" s="8">
        <v>15.0</v>
      </c>
    </row>
    <row r="239">
      <c r="A239" s="6" t="s">
        <v>295</v>
      </c>
      <c r="B239" s="8">
        <v>15.0</v>
      </c>
    </row>
    <row r="240">
      <c r="A240" s="6" t="s">
        <v>297</v>
      </c>
      <c r="B240" s="8">
        <v>15.0</v>
      </c>
    </row>
    <row r="241">
      <c r="A241" s="6" t="s">
        <v>299</v>
      </c>
      <c r="B241" s="8">
        <v>15.0</v>
      </c>
    </row>
    <row r="242">
      <c r="A242" s="6" t="s">
        <v>300</v>
      </c>
      <c r="B242" s="8">
        <v>15.0</v>
      </c>
    </row>
    <row r="243">
      <c r="A243" s="6" t="s">
        <v>301</v>
      </c>
      <c r="B243" s="8">
        <v>15.0</v>
      </c>
    </row>
    <row r="244">
      <c r="A244" s="6" t="s">
        <v>302</v>
      </c>
      <c r="B244" s="8">
        <v>15.0</v>
      </c>
    </row>
    <row r="245">
      <c r="A245" s="6" t="s">
        <v>303</v>
      </c>
      <c r="B245" s="8">
        <v>15.0</v>
      </c>
    </row>
    <row r="246">
      <c r="A246" s="6" t="s">
        <v>304</v>
      </c>
      <c r="B246" s="8">
        <v>14.0</v>
      </c>
    </row>
    <row r="247">
      <c r="A247" s="6" t="s">
        <v>305</v>
      </c>
      <c r="B247" s="8">
        <v>14.0</v>
      </c>
    </row>
    <row r="248">
      <c r="A248" s="6" t="s">
        <v>306</v>
      </c>
      <c r="B248" s="8">
        <v>14.0</v>
      </c>
    </row>
    <row r="249">
      <c r="A249" s="6" t="s">
        <v>307</v>
      </c>
      <c r="B249" s="8">
        <v>14.0</v>
      </c>
    </row>
    <row r="250">
      <c r="A250" s="6" t="s">
        <v>308</v>
      </c>
      <c r="B250" s="8">
        <v>14.0</v>
      </c>
    </row>
    <row r="251">
      <c r="A251" s="6" t="s">
        <v>309</v>
      </c>
      <c r="B251" s="8">
        <v>14.0</v>
      </c>
    </row>
    <row r="252">
      <c r="A252" s="6" t="s">
        <v>310</v>
      </c>
      <c r="B252" s="8">
        <v>14.0</v>
      </c>
    </row>
    <row r="253">
      <c r="A253" s="6" t="s">
        <v>311</v>
      </c>
      <c r="B253" s="8">
        <v>14.0</v>
      </c>
    </row>
    <row r="254">
      <c r="A254" s="6" t="s">
        <v>312</v>
      </c>
      <c r="B254" s="8">
        <v>14.0</v>
      </c>
    </row>
    <row r="255">
      <c r="A255" s="6" t="s">
        <v>313</v>
      </c>
      <c r="B255" s="8">
        <v>14.0</v>
      </c>
    </row>
    <row r="256">
      <c r="A256" s="6" t="s">
        <v>314</v>
      </c>
      <c r="B256" s="8">
        <v>14.0</v>
      </c>
    </row>
    <row r="257">
      <c r="A257" s="6" t="s">
        <v>315</v>
      </c>
      <c r="B257" s="8">
        <v>13.0</v>
      </c>
    </row>
    <row r="258">
      <c r="A258" s="6" t="s">
        <v>316</v>
      </c>
      <c r="B258" s="8">
        <v>13.0</v>
      </c>
    </row>
    <row r="259">
      <c r="A259" s="6" t="s">
        <v>317</v>
      </c>
      <c r="B259" s="8">
        <v>13.0</v>
      </c>
    </row>
    <row r="260">
      <c r="A260" s="6" t="s">
        <v>318</v>
      </c>
      <c r="B260" s="8">
        <v>13.0</v>
      </c>
    </row>
    <row r="261">
      <c r="A261" s="6" t="s">
        <v>319</v>
      </c>
      <c r="B261" s="8">
        <v>13.0</v>
      </c>
    </row>
    <row r="262">
      <c r="A262" s="6" t="s">
        <v>320</v>
      </c>
      <c r="B262" s="8">
        <v>13.0</v>
      </c>
    </row>
    <row r="263">
      <c r="A263" s="6" t="s">
        <v>321</v>
      </c>
      <c r="B263" s="8">
        <v>13.0</v>
      </c>
    </row>
    <row r="264">
      <c r="A264" s="6" t="s">
        <v>322</v>
      </c>
      <c r="B264" s="8">
        <v>13.0</v>
      </c>
    </row>
    <row r="265">
      <c r="A265" s="6" t="s">
        <v>323</v>
      </c>
      <c r="B265" s="8">
        <v>13.0</v>
      </c>
    </row>
    <row r="266">
      <c r="A266" s="6" t="s">
        <v>324</v>
      </c>
      <c r="B266" s="8">
        <v>13.0</v>
      </c>
    </row>
    <row r="267">
      <c r="A267" s="6" t="s">
        <v>325</v>
      </c>
      <c r="B267" s="8">
        <v>13.0</v>
      </c>
    </row>
    <row r="268">
      <c r="A268" s="6" t="s">
        <v>326</v>
      </c>
      <c r="B268" s="8">
        <v>12.0</v>
      </c>
    </row>
    <row r="269">
      <c r="A269" s="6" t="s">
        <v>327</v>
      </c>
      <c r="B269" s="8">
        <v>12.0</v>
      </c>
    </row>
    <row r="270">
      <c r="A270" s="6" t="s">
        <v>328</v>
      </c>
      <c r="B270" s="8">
        <v>12.0</v>
      </c>
    </row>
    <row r="271">
      <c r="A271" s="6" t="s">
        <v>329</v>
      </c>
      <c r="B271" s="8">
        <v>12.0</v>
      </c>
    </row>
    <row r="272">
      <c r="A272" s="6" t="s">
        <v>330</v>
      </c>
      <c r="B272" s="8">
        <v>12.0</v>
      </c>
    </row>
    <row r="273">
      <c r="A273" s="6" t="s">
        <v>331</v>
      </c>
      <c r="B273" s="8">
        <v>12.0</v>
      </c>
    </row>
    <row r="274">
      <c r="A274" s="6" t="s">
        <v>332</v>
      </c>
      <c r="B274" s="8">
        <v>12.0</v>
      </c>
    </row>
    <row r="275">
      <c r="A275" s="6" t="s">
        <v>333</v>
      </c>
      <c r="B275" s="8">
        <v>12.0</v>
      </c>
    </row>
    <row r="276">
      <c r="A276" s="6" t="s">
        <v>334</v>
      </c>
      <c r="B276" s="8">
        <v>12.0</v>
      </c>
    </row>
    <row r="277">
      <c r="A277" s="6" t="s">
        <v>335</v>
      </c>
      <c r="B277" s="8">
        <v>11.0</v>
      </c>
    </row>
    <row r="278">
      <c r="A278" s="6" t="s">
        <v>336</v>
      </c>
      <c r="B278" s="8">
        <v>11.0</v>
      </c>
    </row>
    <row r="279">
      <c r="A279" s="6" t="s">
        <v>337</v>
      </c>
      <c r="B279" s="8">
        <v>11.0</v>
      </c>
    </row>
    <row r="280">
      <c r="A280" s="6" t="s">
        <v>339</v>
      </c>
      <c r="B280" s="8">
        <v>11.0</v>
      </c>
    </row>
    <row r="281">
      <c r="A281" s="6" t="s">
        <v>340</v>
      </c>
      <c r="B281" s="8">
        <v>11.0</v>
      </c>
    </row>
    <row r="282">
      <c r="A282" s="6" t="s">
        <v>342</v>
      </c>
      <c r="B282" s="8">
        <v>11.0</v>
      </c>
    </row>
    <row r="283">
      <c r="A283" s="6" t="s">
        <v>344</v>
      </c>
      <c r="B283" s="8">
        <v>11.0</v>
      </c>
    </row>
    <row r="284">
      <c r="A284" s="6" t="s">
        <v>345</v>
      </c>
      <c r="B284" s="8">
        <v>11.0</v>
      </c>
    </row>
    <row r="285">
      <c r="A285" s="6" t="s">
        <v>347</v>
      </c>
      <c r="B285" s="8">
        <v>11.0</v>
      </c>
    </row>
    <row r="286">
      <c r="A286" s="6" t="s">
        <v>349</v>
      </c>
      <c r="B286" s="8">
        <v>11.0</v>
      </c>
    </row>
    <row r="287">
      <c r="A287" s="6" t="s">
        <v>352</v>
      </c>
      <c r="B287" s="8">
        <v>10.0</v>
      </c>
    </row>
    <row r="288">
      <c r="A288" s="6" t="s">
        <v>354</v>
      </c>
      <c r="B288" s="8">
        <v>10.0</v>
      </c>
    </row>
    <row r="289">
      <c r="A289" s="6" t="s">
        <v>356</v>
      </c>
      <c r="B289" s="8">
        <v>10.0</v>
      </c>
    </row>
    <row r="290">
      <c r="A290" s="6" t="s">
        <v>358</v>
      </c>
      <c r="B290" s="8">
        <v>10.0</v>
      </c>
    </row>
    <row r="291">
      <c r="A291" s="6" t="s">
        <v>360</v>
      </c>
      <c r="B291" s="8">
        <v>10.0</v>
      </c>
    </row>
    <row r="292">
      <c r="A292" s="6" t="s">
        <v>361</v>
      </c>
      <c r="B292" s="8">
        <v>10.0</v>
      </c>
    </row>
    <row r="293">
      <c r="A293" s="6" t="s">
        <v>363</v>
      </c>
      <c r="B293" s="8">
        <v>10.0</v>
      </c>
    </row>
    <row r="294">
      <c r="A294" s="6" t="s">
        <v>365</v>
      </c>
      <c r="B294" s="8">
        <v>10.0</v>
      </c>
    </row>
    <row r="295">
      <c r="A295" s="6" t="s">
        <v>367</v>
      </c>
      <c r="B295" s="8">
        <v>10.0</v>
      </c>
    </row>
    <row r="296">
      <c r="A296" s="6" t="s">
        <v>369</v>
      </c>
      <c r="B296" s="8">
        <v>10.0</v>
      </c>
    </row>
    <row r="297">
      <c r="A297" s="6" t="s">
        <v>371</v>
      </c>
      <c r="B297" s="8">
        <v>10.0</v>
      </c>
    </row>
    <row r="298">
      <c r="A298" s="6" t="s">
        <v>373</v>
      </c>
      <c r="B298" s="8">
        <v>10.0</v>
      </c>
    </row>
    <row r="299">
      <c r="A299" s="6" t="s">
        <v>375</v>
      </c>
      <c r="B299" s="8">
        <v>10.0</v>
      </c>
    </row>
    <row r="300">
      <c r="A300" s="6" t="s">
        <v>377</v>
      </c>
      <c r="B300" s="8">
        <v>10.0</v>
      </c>
    </row>
    <row r="301">
      <c r="A301" s="6" t="s">
        <v>379</v>
      </c>
      <c r="B301" s="8">
        <v>10.0</v>
      </c>
    </row>
    <row r="302">
      <c r="A302" s="6" t="s">
        <v>381</v>
      </c>
      <c r="B302" s="8">
        <v>10.0</v>
      </c>
    </row>
    <row r="303">
      <c r="A303" s="6" t="s">
        <v>383</v>
      </c>
      <c r="B303" s="8">
        <v>10.0</v>
      </c>
    </row>
    <row r="305">
      <c r="A305" s="19" t="s">
        <v>385</v>
      </c>
      <c r="B305" s="20">
        <f>B299+B217+B184+B140+B94+B59+B29+B10</f>
        <v>19747</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1</v>
      </c>
      <c r="B1" s="2"/>
    </row>
    <row r="2">
      <c r="A2" s="2"/>
      <c r="B2" s="2"/>
    </row>
    <row r="3">
      <c r="A3" s="2"/>
      <c r="B3" s="3" t="s">
        <v>3</v>
      </c>
    </row>
    <row r="4">
      <c r="A4" s="4" t="s">
        <v>4</v>
      </c>
      <c r="B4" s="5">
        <v>1810863.0</v>
      </c>
    </row>
    <row r="5">
      <c r="A5" s="10"/>
      <c r="B5" s="11"/>
    </row>
    <row r="6">
      <c r="A6" s="4" t="s">
        <v>90</v>
      </c>
      <c r="B6" s="5">
        <v>341428.0</v>
      </c>
    </row>
    <row r="7">
      <c r="A7" s="4" t="s">
        <v>91</v>
      </c>
      <c r="B7" s="5">
        <v>1035451.0</v>
      </c>
    </row>
    <row r="8">
      <c r="A8" s="4" t="s">
        <v>93</v>
      </c>
      <c r="B8" s="5">
        <v>342887.0</v>
      </c>
    </row>
    <row r="9">
      <c r="A9" s="4" t="s">
        <v>94</v>
      </c>
      <c r="B9" s="5">
        <v>30276.0</v>
      </c>
    </row>
    <row r="10">
      <c r="A10" s="10"/>
      <c r="B10" s="11"/>
    </row>
    <row r="11">
      <c r="A11" s="4" t="s">
        <v>96</v>
      </c>
      <c r="B11" s="5">
        <v>4291.0</v>
      </c>
    </row>
    <row r="12">
      <c r="A12" s="4" t="s">
        <v>99</v>
      </c>
      <c r="B12" s="12">
        <v>542.0</v>
      </c>
    </row>
    <row r="13">
      <c r="A13" s="13" t="s">
        <v>108</v>
      </c>
      <c r="B13" s="14">
        <v>348.0</v>
      </c>
    </row>
    <row r="14">
      <c r="A14" s="6" t="s">
        <v>121</v>
      </c>
      <c r="B14" s="8">
        <v>50.0</v>
      </c>
    </row>
    <row r="15">
      <c r="A15" s="6" t="s">
        <v>123</v>
      </c>
      <c r="B15" s="8">
        <v>40.0</v>
      </c>
    </row>
    <row r="16">
      <c r="A16" s="6" t="s">
        <v>125</v>
      </c>
      <c r="B16" s="8">
        <v>22.0</v>
      </c>
    </row>
    <row r="17">
      <c r="A17" s="6" t="s">
        <v>127</v>
      </c>
      <c r="B17" s="8">
        <v>31.0</v>
      </c>
    </row>
    <row r="18">
      <c r="A18" s="6" t="s">
        <v>129</v>
      </c>
      <c r="B18" s="8">
        <v>33.0</v>
      </c>
    </row>
    <row r="19">
      <c r="A19" s="6" t="s">
        <v>131</v>
      </c>
      <c r="B19" s="8">
        <v>20.0</v>
      </c>
    </row>
    <row r="20">
      <c r="A20" s="6" t="s">
        <v>133</v>
      </c>
      <c r="B20" s="8">
        <v>37.0</v>
      </c>
    </row>
    <row r="21">
      <c r="A21" s="6" t="s">
        <v>136</v>
      </c>
      <c r="B21" s="8">
        <v>19.0</v>
      </c>
    </row>
    <row r="22">
      <c r="A22" s="6" t="s">
        <v>138</v>
      </c>
      <c r="B22" s="8">
        <v>96.0</v>
      </c>
    </row>
    <row r="23">
      <c r="A23" s="13" t="s">
        <v>140</v>
      </c>
      <c r="B23" s="14">
        <v>194.0</v>
      </c>
    </row>
    <row r="24">
      <c r="A24" s="6" t="s">
        <v>143</v>
      </c>
      <c r="B24" s="8">
        <v>45.0</v>
      </c>
    </row>
    <row r="25">
      <c r="A25" s="15" t="s">
        <v>145</v>
      </c>
      <c r="B25" s="16">
        <v>39.0</v>
      </c>
    </row>
    <row r="26">
      <c r="A26" s="15" t="s">
        <v>157</v>
      </c>
      <c r="B26" s="16">
        <v>6.0</v>
      </c>
    </row>
    <row r="27">
      <c r="A27" s="6" t="s">
        <v>159</v>
      </c>
      <c r="B27" s="8">
        <v>149.0</v>
      </c>
    </row>
    <row r="28">
      <c r="A28" s="15" t="s">
        <v>161</v>
      </c>
      <c r="B28" s="16">
        <v>17.0</v>
      </c>
    </row>
    <row r="29">
      <c r="A29" s="15" t="s">
        <v>163</v>
      </c>
      <c r="B29" s="16">
        <v>56.0</v>
      </c>
    </row>
    <row r="30">
      <c r="A30" s="15" t="s">
        <v>165</v>
      </c>
      <c r="B30" s="16">
        <v>54.0</v>
      </c>
    </row>
    <row r="31">
      <c r="A31" s="15" t="s">
        <v>167</v>
      </c>
      <c r="B31" s="16">
        <v>22.0</v>
      </c>
    </row>
    <row r="32">
      <c r="A32" s="4" t="s">
        <v>169</v>
      </c>
      <c r="B32" s="12">
        <v>351.0</v>
      </c>
    </row>
    <row r="33">
      <c r="A33" s="13" t="s">
        <v>171</v>
      </c>
      <c r="B33" s="14">
        <v>66.0</v>
      </c>
    </row>
    <row r="34">
      <c r="A34" s="6" t="s">
        <v>173</v>
      </c>
      <c r="B34" s="8">
        <v>11.0</v>
      </c>
    </row>
    <row r="35">
      <c r="A35" s="6" t="s">
        <v>175</v>
      </c>
      <c r="B35" s="8">
        <v>16.0</v>
      </c>
    </row>
    <row r="36">
      <c r="A36" s="6" t="s">
        <v>177</v>
      </c>
      <c r="B36" s="8">
        <v>14.0</v>
      </c>
    </row>
    <row r="37">
      <c r="A37" s="6" t="s">
        <v>178</v>
      </c>
      <c r="B37" s="8">
        <v>22.0</v>
      </c>
    </row>
    <row r="38">
      <c r="A38" s="6" t="s">
        <v>180</v>
      </c>
      <c r="B38" s="8">
        <v>3.0</v>
      </c>
    </row>
    <row r="39">
      <c r="A39" s="13" t="s">
        <v>182</v>
      </c>
      <c r="B39" s="14">
        <v>47.0</v>
      </c>
    </row>
    <row r="40">
      <c r="A40" s="6" t="s">
        <v>184</v>
      </c>
      <c r="B40" s="8">
        <v>40.0</v>
      </c>
    </row>
    <row r="41">
      <c r="A41" s="6" t="s">
        <v>186</v>
      </c>
      <c r="B41" s="8">
        <v>7.0</v>
      </c>
    </row>
    <row r="42">
      <c r="A42" s="13" t="s">
        <v>188</v>
      </c>
      <c r="B42" s="14">
        <v>238.0</v>
      </c>
    </row>
    <row r="43">
      <c r="A43" s="6" t="s">
        <v>190</v>
      </c>
      <c r="B43" s="8">
        <v>210.0</v>
      </c>
    </row>
    <row r="44">
      <c r="A44" s="6" t="s">
        <v>193</v>
      </c>
      <c r="B44" s="8">
        <v>10.0</v>
      </c>
    </row>
    <row r="45">
      <c r="A45" s="6" t="s">
        <v>338</v>
      </c>
      <c r="B45" s="8">
        <v>18.0</v>
      </c>
    </row>
    <row r="46">
      <c r="A46" s="4" t="s">
        <v>341</v>
      </c>
      <c r="B46" s="12">
        <v>557.0</v>
      </c>
    </row>
    <row r="47">
      <c r="A47" s="13" t="s">
        <v>343</v>
      </c>
      <c r="B47" s="14">
        <v>130.0</v>
      </c>
    </row>
    <row r="48">
      <c r="A48" s="6" t="s">
        <v>346</v>
      </c>
      <c r="B48" s="8">
        <v>55.0</v>
      </c>
    </row>
    <row r="49">
      <c r="A49" s="6" t="s">
        <v>348</v>
      </c>
      <c r="B49" s="8">
        <v>33.0</v>
      </c>
    </row>
    <row r="50">
      <c r="A50" s="6" t="s">
        <v>350</v>
      </c>
      <c r="B50" s="8">
        <v>16.0</v>
      </c>
    </row>
    <row r="51">
      <c r="A51" s="6" t="s">
        <v>351</v>
      </c>
      <c r="B51" s="8">
        <v>12.0</v>
      </c>
    </row>
    <row r="52">
      <c r="A52" s="6" t="s">
        <v>353</v>
      </c>
      <c r="B52" s="8">
        <v>14.0</v>
      </c>
    </row>
    <row r="53">
      <c r="A53" s="13" t="s">
        <v>355</v>
      </c>
      <c r="B53" s="14">
        <v>117.0</v>
      </c>
    </row>
    <row r="54">
      <c r="A54" s="6" t="s">
        <v>357</v>
      </c>
      <c r="B54" s="8">
        <v>18.0</v>
      </c>
    </row>
    <row r="55">
      <c r="A55" s="6" t="s">
        <v>359</v>
      </c>
      <c r="B55" s="8">
        <v>56.0</v>
      </c>
    </row>
    <row r="56">
      <c r="A56" s="6" t="s">
        <v>362</v>
      </c>
      <c r="B56" s="8">
        <v>20.0</v>
      </c>
    </row>
    <row r="57">
      <c r="A57" s="6" t="s">
        <v>364</v>
      </c>
      <c r="B57" s="8">
        <v>14.0</v>
      </c>
    </row>
    <row r="58">
      <c r="A58" s="6" t="s">
        <v>366</v>
      </c>
      <c r="B58" s="8">
        <v>9.0</v>
      </c>
    </row>
    <row r="59">
      <c r="A59" s="13" t="s">
        <v>368</v>
      </c>
      <c r="B59" s="14">
        <v>93.0</v>
      </c>
    </row>
    <row r="60">
      <c r="A60" s="6" t="s">
        <v>370</v>
      </c>
      <c r="B60" s="8">
        <v>19.0</v>
      </c>
    </row>
    <row r="61">
      <c r="A61" s="6" t="s">
        <v>372</v>
      </c>
      <c r="B61" s="8">
        <v>12.0</v>
      </c>
    </row>
    <row r="62">
      <c r="A62" s="6" t="s">
        <v>374</v>
      </c>
      <c r="B62" s="8">
        <v>62.0</v>
      </c>
    </row>
    <row r="63">
      <c r="A63" s="13" t="s">
        <v>376</v>
      </c>
      <c r="B63" s="14">
        <v>217.0</v>
      </c>
    </row>
    <row r="64">
      <c r="A64" s="6" t="s">
        <v>378</v>
      </c>
      <c r="B64" s="8">
        <v>135.0</v>
      </c>
    </row>
    <row r="65">
      <c r="A65" s="6" t="s">
        <v>380</v>
      </c>
      <c r="B65" s="8">
        <v>66.0</v>
      </c>
    </row>
    <row r="66">
      <c r="A66" s="6" t="s">
        <v>382</v>
      </c>
      <c r="B66" s="8">
        <v>16.0</v>
      </c>
    </row>
    <row r="67">
      <c r="A67" s="4" t="s">
        <v>384</v>
      </c>
      <c r="B67" s="5">
        <v>1668.0</v>
      </c>
    </row>
    <row r="68">
      <c r="A68" s="13" t="s">
        <v>386</v>
      </c>
      <c r="B68" s="14">
        <v>542.0</v>
      </c>
    </row>
    <row r="69">
      <c r="A69" s="13" t="s">
        <v>387</v>
      </c>
      <c r="B69" s="21">
        <v>1106.0</v>
      </c>
    </row>
    <row r="70">
      <c r="A70" s="13" t="s">
        <v>388</v>
      </c>
      <c r="B70" s="14">
        <v>20.0</v>
      </c>
    </row>
    <row r="71">
      <c r="A71" s="4" t="s">
        <v>389</v>
      </c>
      <c r="B71" s="12">
        <v>27.0</v>
      </c>
    </row>
    <row r="72">
      <c r="A72" s="13" t="s">
        <v>390</v>
      </c>
      <c r="B72" s="14">
        <v>18.0</v>
      </c>
    </row>
    <row r="73">
      <c r="A73" s="13" t="s">
        <v>391</v>
      </c>
      <c r="B73" s="14">
        <v>9.0</v>
      </c>
    </row>
    <row r="74">
      <c r="A74" s="4" t="s">
        <v>392</v>
      </c>
      <c r="B74" s="12">
        <v>82.0</v>
      </c>
    </row>
    <row r="75">
      <c r="A75" s="13" t="s">
        <v>393</v>
      </c>
      <c r="B75" s="14">
        <v>34.0</v>
      </c>
    </row>
    <row r="76">
      <c r="A76" s="13" t="s">
        <v>394</v>
      </c>
      <c r="B76" s="14">
        <v>11.0</v>
      </c>
    </row>
    <row r="77">
      <c r="A77" s="13" t="s">
        <v>395</v>
      </c>
      <c r="B77" s="14">
        <v>10.0</v>
      </c>
    </row>
    <row r="78">
      <c r="A78" s="13" t="s">
        <v>396</v>
      </c>
      <c r="B78" s="14">
        <v>27.0</v>
      </c>
    </row>
    <row r="79">
      <c r="A79" s="4" t="s">
        <v>397</v>
      </c>
      <c r="B79" s="5">
        <v>1058.0</v>
      </c>
    </row>
    <row r="80">
      <c r="A80" s="13" t="s">
        <v>398</v>
      </c>
      <c r="B80" s="14">
        <v>837.0</v>
      </c>
    </row>
    <row r="81">
      <c r="A81" s="13" t="s">
        <v>399</v>
      </c>
      <c r="B81" s="14">
        <v>217.0</v>
      </c>
    </row>
    <row r="82">
      <c r="A82" s="13" t="s">
        <v>400</v>
      </c>
      <c r="B82" s="14">
        <v>4.0</v>
      </c>
    </row>
    <row r="83">
      <c r="A83" s="4" t="s">
        <v>401</v>
      </c>
      <c r="B83" s="12">
        <v>6.0</v>
      </c>
    </row>
    <row r="84">
      <c r="A84" s="10"/>
      <c r="B84" s="11"/>
    </row>
    <row r="85">
      <c r="A85" s="4" t="s">
        <v>402</v>
      </c>
      <c r="B85" s="5">
        <v>2282.0</v>
      </c>
    </row>
    <row r="86">
      <c r="A86" s="4" t="s">
        <v>403</v>
      </c>
      <c r="B86" s="12">
        <v>216.0</v>
      </c>
    </row>
    <row r="87">
      <c r="A87" s="13" t="s">
        <v>404</v>
      </c>
      <c r="B87" s="14">
        <v>148.0</v>
      </c>
    </row>
    <row r="88">
      <c r="A88" s="6" t="s">
        <v>405</v>
      </c>
      <c r="B88" s="8">
        <v>16.0</v>
      </c>
    </row>
    <row r="89">
      <c r="A89" s="6" t="s">
        <v>406</v>
      </c>
      <c r="B89" s="8">
        <v>28.0</v>
      </c>
    </row>
    <row r="90">
      <c r="A90" s="6" t="s">
        <v>407</v>
      </c>
      <c r="B90" s="8">
        <v>15.0</v>
      </c>
    </row>
    <row r="91">
      <c r="A91" s="6" t="s">
        <v>408</v>
      </c>
      <c r="B91" s="8">
        <v>13.0</v>
      </c>
    </row>
    <row r="92">
      <c r="A92" s="6" t="s">
        <v>409</v>
      </c>
      <c r="B92" s="8">
        <v>17.0</v>
      </c>
    </row>
    <row r="93">
      <c r="A93" s="6" t="s">
        <v>410</v>
      </c>
      <c r="B93" s="8">
        <v>59.0</v>
      </c>
    </row>
    <row r="94">
      <c r="A94" s="13" t="s">
        <v>411</v>
      </c>
      <c r="B94" s="14">
        <v>68.0</v>
      </c>
    </row>
    <row r="95">
      <c r="A95" s="6" t="s">
        <v>412</v>
      </c>
      <c r="B95" s="8">
        <v>11.0</v>
      </c>
    </row>
    <row r="96">
      <c r="A96" s="6" t="s">
        <v>413</v>
      </c>
      <c r="B96" s="8">
        <v>57.0</v>
      </c>
    </row>
    <row r="97">
      <c r="A97" s="15" t="s">
        <v>414</v>
      </c>
      <c r="B97" s="16">
        <v>23.0</v>
      </c>
    </row>
    <row r="98">
      <c r="A98" s="15" t="s">
        <v>415</v>
      </c>
      <c r="B98" s="16">
        <v>28.0</v>
      </c>
    </row>
    <row r="99">
      <c r="A99" s="15" t="s">
        <v>416</v>
      </c>
      <c r="B99" s="16">
        <v>6.0</v>
      </c>
    </row>
    <row r="100">
      <c r="A100" s="4" t="s">
        <v>417</v>
      </c>
      <c r="B100" s="12">
        <v>113.0</v>
      </c>
    </row>
    <row r="101">
      <c r="A101" s="13" t="s">
        <v>418</v>
      </c>
      <c r="B101" s="14">
        <v>20.0</v>
      </c>
    </row>
    <row r="102">
      <c r="A102" s="13" t="s">
        <v>419</v>
      </c>
      <c r="B102" s="14">
        <v>14.0</v>
      </c>
    </row>
    <row r="103">
      <c r="A103" s="6" t="s">
        <v>420</v>
      </c>
      <c r="B103" s="8">
        <v>11.0</v>
      </c>
    </row>
    <row r="104">
      <c r="A104" s="6" t="s">
        <v>421</v>
      </c>
      <c r="B104" s="8">
        <v>3.0</v>
      </c>
    </row>
    <row r="105">
      <c r="A105" s="13" t="s">
        <v>422</v>
      </c>
      <c r="B105" s="14">
        <v>79.0</v>
      </c>
    </row>
    <row r="106">
      <c r="A106" s="6" t="s">
        <v>423</v>
      </c>
      <c r="B106" s="8">
        <v>73.0</v>
      </c>
    </row>
    <row r="107">
      <c r="A107" s="6" t="s">
        <v>424</v>
      </c>
      <c r="B107" s="8">
        <v>6.0</v>
      </c>
    </row>
    <row r="108">
      <c r="A108" s="4" t="s">
        <v>425</v>
      </c>
      <c r="B108" s="12">
        <v>107.0</v>
      </c>
    </row>
    <row r="109">
      <c r="A109" s="13" t="s">
        <v>426</v>
      </c>
      <c r="B109" s="14">
        <v>41.0</v>
      </c>
    </row>
    <row r="110">
      <c r="A110" s="6" t="s">
        <v>427</v>
      </c>
      <c r="B110" s="8">
        <v>17.0</v>
      </c>
    </row>
    <row r="111">
      <c r="A111" s="6" t="s">
        <v>428</v>
      </c>
      <c r="B111" s="8">
        <v>15.0</v>
      </c>
    </row>
    <row r="112">
      <c r="A112" s="6" t="s">
        <v>429</v>
      </c>
      <c r="B112" s="8">
        <v>9.0</v>
      </c>
    </row>
    <row r="113">
      <c r="A113" s="13" t="s">
        <v>430</v>
      </c>
      <c r="B113" s="14">
        <v>9.0</v>
      </c>
    </row>
    <row r="114">
      <c r="A114" s="13" t="s">
        <v>431</v>
      </c>
      <c r="B114" s="14">
        <v>13.0</v>
      </c>
    </row>
    <row r="115">
      <c r="A115" s="13" t="s">
        <v>432</v>
      </c>
      <c r="B115" s="14">
        <v>44.0</v>
      </c>
    </row>
    <row r="116">
      <c r="A116" s="6" t="s">
        <v>433</v>
      </c>
      <c r="B116" s="8">
        <v>17.0</v>
      </c>
    </row>
    <row r="117">
      <c r="A117" s="6" t="s">
        <v>434</v>
      </c>
      <c r="B117" s="8">
        <v>18.0</v>
      </c>
    </row>
    <row r="118">
      <c r="A118" s="6" t="s">
        <v>435</v>
      </c>
      <c r="B118" s="8">
        <v>9.0</v>
      </c>
    </row>
    <row r="119">
      <c r="A119" s="4" t="s">
        <v>436</v>
      </c>
      <c r="B119" s="5">
        <v>1425.0</v>
      </c>
    </row>
    <row r="120">
      <c r="A120" s="13" t="s">
        <v>437</v>
      </c>
      <c r="B120" s="14">
        <v>155.0</v>
      </c>
    </row>
    <row r="121">
      <c r="A121" s="13" t="s">
        <v>438</v>
      </c>
      <c r="B121" s="21">
        <v>1264.0</v>
      </c>
    </row>
    <row r="122">
      <c r="A122" s="13" t="s">
        <v>439</v>
      </c>
      <c r="B122" s="14">
        <v>6.0</v>
      </c>
    </row>
    <row r="123">
      <c r="A123" s="4" t="s">
        <v>440</v>
      </c>
      <c r="B123" s="12">
        <v>7.0</v>
      </c>
    </row>
    <row r="124">
      <c r="A124" s="4" t="s">
        <v>441</v>
      </c>
      <c r="B124" s="12">
        <v>17.0</v>
      </c>
    </row>
    <row r="125">
      <c r="A125" s="4" t="s">
        <v>442</v>
      </c>
      <c r="B125" s="12">
        <v>397.0</v>
      </c>
    </row>
    <row r="126">
      <c r="A126" s="13" t="s">
        <v>443</v>
      </c>
      <c r="B126" s="14">
        <v>311.0</v>
      </c>
    </row>
    <row r="127">
      <c r="A127" s="13" t="s">
        <v>444</v>
      </c>
      <c r="B127" s="14">
        <v>86.0</v>
      </c>
    </row>
    <row r="128">
      <c r="A128" s="10"/>
      <c r="B128" s="11"/>
    </row>
    <row r="129">
      <c r="A129" s="4" t="s">
        <v>445</v>
      </c>
      <c r="B129" s="12">
        <v>381.0</v>
      </c>
    </row>
    <row r="130">
      <c r="A130" s="4" t="s">
        <v>446</v>
      </c>
      <c r="B130" s="12">
        <v>42.0</v>
      </c>
    </row>
    <row r="131">
      <c r="A131" s="13" t="s">
        <v>447</v>
      </c>
      <c r="B131" s="14">
        <v>28.0</v>
      </c>
    </row>
    <row r="132">
      <c r="A132" s="6" t="s">
        <v>448</v>
      </c>
      <c r="B132" s="8">
        <v>10.0</v>
      </c>
    </row>
    <row r="133">
      <c r="A133" s="6" t="s">
        <v>449</v>
      </c>
      <c r="B133" s="8">
        <v>18.0</v>
      </c>
    </row>
    <row r="134">
      <c r="A134" s="13" t="s">
        <v>450</v>
      </c>
      <c r="B134" s="14">
        <v>14.0</v>
      </c>
    </row>
    <row r="135">
      <c r="A135" s="4" t="s">
        <v>451</v>
      </c>
      <c r="B135" s="12">
        <v>22.0</v>
      </c>
    </row>
    <row r="136">
      <c r="A136" s="4" t="s">
        <v>452</v>
      </c>
      <c r="B136" s="12">
        <v>46.0</v>
      </c>
    </row>
    <row r="137">
      <c r="A137" s="4" t="s">
        <v>453</v>
      </c>
      <c r="B137" s="12">
        <v>182.0</v>
      </c>
    </row>
    <row r="138">
      <c r="A138" s="13" t="s">
        <v>454</v>
      </c>
      <c r="B138" s="14">
        <v>56.0</v>
      </c>
    </row>
    <row r="139">
      <c r="A139" s="13" t="s">
        <v>455</v>
      </c>
      <c r="B139" s="14">
        <v>124.0</v>
      </c>
    </row>
    <row r="140">
      <c r="A140" s="13" t="s">
        <v>456</v>
      </c>
      <c r="B140" s="14">
        <v>2.0</v>
      </c>
    </row>
    <row r="141">
      <c r="A141" s="4" t="s">
        <v>457</v>
      </c>
      <c r="B141" s="12">
        <v>2.0</v>
      </c>
    </row>
    <row r="142">
      <c r="A142" s="4" t="s">
        <v>458</v>
      </c>
      <c r="B142" s="12">
        <v>8.0</v>
      </c>
    </row>
    <row r="143">
      <c r="A143" s="4" t="s">
        <v>459</v>
      </c>
      <c r="B143" s="12">
        <v>79.0</v>
      </c>
    </row>
    <row r="144">
      <c r="A144" s="13" t="s">
        <v>460</v>
      </c>
      <c r="B144" s="14">
        <v>60.0</v>
      </c>
    </row>
    <row r="145">
      <c r="A145" s="13" t="s">
        <v>461</v>
      </c>
      <c r="B145" s="14">
        <v>19.0</v>
      </c>
    </row>
    <row r="146">
      <c r="A146" s="10"/>
      <c r="B146" s="11"/>
    </row>
    <row r="147">
      <c r="A147" s="4" t="s">
        <v>462</v>
      </c>
      <c r="B147" s="5">
        <v>39099.0</v>
      </c>
    </row>
    <row r="148">
      <c r="A148" s="6" t="s">
        <v>463</v>
      </c>
      <c r="B148" s="8">
        <v>830.0</v>
      </c>
    </row>
    <row r="149">
      <c r="A149" s="6" t="s">
        <v>464</v>
      </c>
      <c r="B149" s="8">
        <v>922.0</v>
      </c>
    </row>
    <row r="150">
      <c r="A150" s="6" t="s">
        <v>465</v>
      </c>
      <c r="B150" s="8">
        <v>533.0</v>
      </c>
    </row>
    <row r="151">
      <c r="A151" s="6" t="s">
        <v>466</v>
      </c>
      <c r="B151" s="8">
        <v>510.0</v>
      </c>
    </row>
    <row r="152">
      <c r="A152" s="6" t="s">
        <v>467</v>
      </c>
      <c r="B152" s="8">
        <v>666.0</v>
      </c>
    </row>
    <row r="153">
      <c r="A153" s="6" t="s">
        <v>468</v>
      </c>
      <c r="B153" s="7">
        <v>17702.0</v>
      </c>
    </row>
    <row r="154">
      <c r="A154" s="6" t="s">
        <v>469</v>
      </c>
      <c r="B154" s="8">
        <v>73.0</v>
      </c>
    </row>
    <row r="155">
      <c r="A155" s="6" t="s">
        <v>470</v>
      </c>
      <c r="B155" s="8">
        <v>93.0</v>
      </c>
    </row>
    <row r="156">
      <c r="A156" s="6" t="s">
        <v>471</v>
      </c>
      <c r="B156" s="8">
        <v>555.0</v>
      </c>
    </row>
    <row r="157">
      <c r="A157" s="6" t="s">
        <v>472</v>
      </c>
      <c r="B157" s="8">
        <v>545.0</v>
      </c>
    </row>
    <row r="158">
      <c r="A158" s="6" t="s">
        <v>473</v>
      </c>
      <c r="B158" s="8">
        <v>103.0</v>
      </c>
    </row>
    <row r="159">
      <c r="A159" s="6" t="s">
        <v>474</v>
      </c>
      <c r="B159" s="8">
        <v>79.0</v>
      </c>
    </row>
    <row r="160">
      <c r="A160" s="6" t="s">
        <v>476</v>
      </c>
      <c r="B160" s="8">
        <v>69.0</v>
      </c>
    </row>
    <row r="161">
      <c r="A161" s="6" t="s">
        <v>477</v>
      </c>
      <c r="B161" s="8">
        <v>116.0</v>
      </c>
    </row>
    <row r="162">
      <c r="A162" s="6" t="s">
        <v>478</v>
      </c>
      <c r="B162" s="8">
        <v>857.0</v>
      </c>
    </row>
    <row r="163">
      <c r="A163" s="6" t="s">
        <v>479</v>
      </c>
      <c r="B163" s="7">
        <v>2130.0</v>
      </c>
    </row>
    <row r="164">
      <c r="A164" s="6" t="s">
        <v>481</v>
      </c>
      <c r="B164" s="7">
        <v>7013.0</v>
      </c>
    </row>
    <row r="165">
      <c r="A165" s="6" t="s">
        <v>482</v>
      </c>
      <c r="B165" s="8">
        <v>11.0</v>
      </c>
    </row>
    <row r="166">
      <c r="A166" s="6" t="s">
        <v>484</v>
      </c>
      <c r="B166" s="8">
        <v>36.0</v>
      </c>
    </row>
    <row r="167">
      <c r="A167" s="6" t="s">
        <v>485</v>
      </c>
      <c r="B167" s="7">
        <v>2401.0</v>
      </c>
    </row>
    <row r="168">
      <c r="A168" s="6" t="s">
        <v>487</v>
      </c>
      <c r="B168" s="8">
        <v>832.0</v>
      </c>
    </row>
    <row r="169">
      <c r="A169" s="6" t="s">
        <v>489</v>
      </c>
      <c r="B169" s="7">
        <v>2333.0</v>
      </c>
    </row>
    <row r="170">
      <c r="A170" s="6" t="s">
        <v>491</v>
      </c>
      <c r="B170" s="8">
        <v>16.0</v>
      </c>
    </row>
    <row r="171">
      <c r="A171" s="6" t="s">
        <v>493</v>
      </c>
      <c r="B171" s="8">
        <v>167.0</v>
      </c>
    </row>
    <row r="172">
      <c r="A172" s="6" t="s">
        <v>495</v>
      </c>
      <c r="B172" s="8">
        <v>411.0</v>
      </c>
    </row>
    <row r="173">
      <c r="A173" s="6" t="s">
        <v>497</v>
      </c>
      <c r="B173" s="8">
        <v>15.0</v>
      </c>
    </row>
    <row r="174">
      <c r="A174" s="6" t="s">
        <v>498</v>
      </c>
      <c r="B174" s="8">
        <v>81.0</v>
      </c>
    </row>
    <row r="175">
      <c r="A175" s="10"/>
      <c r="B175" s="11"/>
    </row>
    <row r="176">
      <c r="A176" s="4" t="s">
        <v>501</v>
      </c>
      <c r="B176" s="5">
        <v>14768.0</v>
      </c>
    </row>
    <row r="177">
      <c r="A177" s="4" t="s">
        <v>503</v>
      </c>
      <c r="B177" s="12">
        <v>713.0</v>
      </c>
    </row>
    <row r="178">
      <c r="A178" s="6" t="s">
        <v>505</v>
      </c>
      <c r="B178" s="8">
        <v>77.0</v>
      </c>
    </row>
    <row r="179">
      <c r="A179" s="6" t="s">
        <v>507</v>
      </c>
      <c r="B179" s="8">
        <v>16.0</v>
      </c>
    </row>
    <row r="180">
      <c r="A180" s="6" t="s">
        <v>510</v>
      </c>
      <c r="B180" s="8">
        <v>22.0</v>
      </c>
    </row>
    <row r="181">
      <c r="A181" s="6" t="s">
        <v>511</v>
      </c>
      <c r="B181" s="8">
        <v>20.0</v>
      </c>
    </row>
    <row r="182">
      <c r="A182" s="6" t="s">
        <v>512</v>
      </c>
      <c r="B182" s="8">
        <v>33.0</v>
      </c>
    </row>
    <row r="183">
      <c r="A183" s="6" t="s">
        <v>513</v>
      </c>
      <c r="B183" s="8">
        <v>130.0</v>
      </c>
    </row>
    <row r="184">
      <c r="A184" s="6" t="s">
        <v>514</v>
      </c>
      <c r="B184" s="8">
        <v>22.0</v>
      </c>
    </row>
    <row r="185">
      <c r="A185" s="6" t="s">
        <v>515</v>
      </c>
      <c r="B185" s="8">
        <v>205.0</v>
      </c>
    </row>
    <row r="186">
      <c r="A186" s="6" t="s">
        <v>516</v>
      </c>
      <c r="B186" s="8">
        <v>150.0</v>
      </c>
    </row>
    <row r="187">
      <c r="A187" s="6" t="s">
        <v>517</v>
      </c>
      <c r="B187" s="8">
        <v>12.0</v>
      </c>
    </row>
    <row r="188">
      <c r="A188" s="6" t="s">
        <v>518</v>
      </c>
      <c r="B188" s="8">
        <v>26.0</v>
      </c>
    </row>
    <row r="189">
      <c r="A189" s="4" t="s">
        <v>519</v>
      </c>
      <c r="B189" s="12">
        <v>206.0</v>
      </c>
    </row>
    <row r="190">
      <c r="A190" s="6" t="s">
        <v>520</v>
      </c>
      <c r="B190" s="8">
        <v>60.0</v>
      </c>
    </row>
    <row r="191">
      <c r="A191" s="6" t="s">
        <v>521</v>
      </c>
      <c r="B191" s="8">
        <v>19.0</v>
      </c>
    </row>
    <row r="192">
      <c r="A192" s="6" t="s">
        <v>522</v>
      </c>
      <c r="B192" s="8">
        <v>28.0</v>
      </c>
    </row>
    <row r="193">
      <c r="A193" s="6" t="s">
        <v>523</v>
      </c>
      <c r="B193" s="8">
        <v>13.0</v>
      </c>
    </row>
    <row r="194">
      <c r="A194" s="6" t="s">
        <v>524</v>
      </c>
      <c r="B194" s="8">
        <v>28.0</v>
      </c>
    </row>
    <row r="195">
      <c r="A195" s="6" t="s">
        <v>525</v>
      </c>
      <c r="B195" s="8">
        <v>58.0</v>
      </c>
    </row>
    <row r="196">
      <c r="A196" s="4" t="s">
        <v>526</v>
      </c>
      <c r="B196" s="12">
        <v>538.0</v>
      </c>
    </row>
    <row r="197">
      <c r="A197" s="6" t="s">
        <v>527</v>
      </c>
      <c r="B197" s="8">
        <v>339.0</v>
      </c>
    </row>
    <row r="198">
      <c r="A198" s="6" t="s">
        <v>528</v>
      </c>
      <c r="B198" s="8">
        <v>23.0</v>
      </c>
    </row>
    <row r="199">
      <c r="A199" s="6" t="s">
        <v>530</v>
      </c>
      <c r="B199" s="8">
        <v>17.0</v>
      </c>
    </row>
    <row r="200">
      <c r="A200" s="6" t="s">
        <v>531</v>
      </c>
      <c r="B200" s="8">
        <v>99.0</v>
      </c>
    </row>
    <row r="201">
      <c r="A201" s="6" t="s">
        <v>532</v>
      </c>
      <c r="B201" s="8">
        <v>15.0</v>
      </c>
    </row>
    <row r="202">
      <c r="A202" s="6" t="s">
        <v>533</v>
      </c>
      <c r="B202" s="8">
        <v>17.0</v>
      </c>
    </row>
    <row r="203">
      <c r="A203" s="6" t="s">
        <v>534</v>
      </c>
      <c r="B203" s="8">
        <v>28.0</v>
      </c>
    </row>
    <row r="204">
      <c r="A204" s="4" t="s">
        <v>536</v>
      </c>
      <c r="B204" s="12">
        <v>904.0</v>
      </c>
    </row>
    <row r="205">
      <c r="A205" s="6" t="s">
        <v>537</v>
      </c>
      <c r="B205" s="8">
        <v>55.0</v>
      </c>
    </row>
    <row r="206">
      <c r="A206" s="6" t="s">
        <v>538</v>
      </c>
      <c r="B206" s="8">
        <v>449.0</v>
      </c>
    </row>
    <row r="207">
      <c r="A207" s="6" t="s">
        <v>540</v>
      </c>
      <c r="B207" s="8">
        <v>176.0</v>
      </c>
    </row>
    <row r="208">
      <c r="A208" s="6" t="s">
        <v>542</v>
      </c>
      <c r="B208" s="8">
        <v>24.0</v>
      </c>
    </row>
    <row r="209">
      <c r="A209" s="6" t="s">
        <v>544</v>
      </c>
      <c r="B209" s="8">
        <v>42.0</v>
      </c>
    </row>
    <row r="210">
      <c r="A210" s="6" t="s">
        <v>546</v>
      </c>
      <c r="B210" s="8">
        <v>32.0</v>
      </c>
    </row>
    <row r="211">
      <c r="A211" s="6" t="s">
        <v>547</v>
      </c>
      <c r="B211" s="8">
        <v>26.0</v>
      </c>
    </row>
    <row r="212">
      <c r="A212" s="6" t="s">
        <v>549</v>
      </c>
      <c r="B212" s="8">
        <v>12.0</v>
      </c>
    </row>
    <row r="213">
      <c r="A213" s="6" t="s">
        <v>551</v>
      </c>
      <c r="B213" s="8">
        <v>54.0</v>
      </c>
    </row>
    <row r="214">
      <c r="A214" s="6" t="s">
        <v>552</v>
      </c>
      <c r="B214" s="8">
        <v>34.0</v>
      </c>
    </row>
    <row r="215">
      <c r="A215" s="4" t="s">
        <v>553</v>
      </c>
      <c r="B215" s="5">
        <v>8479.0</v>
      </c>
    </row>
    <row r="216">
      <c r="A216" s="13" t="s">
        <v>554</v>
      </c>
      <c r="B216" s="14">
        <v>260.0</v>
      </c>
    </row>
    <row r="217">
      <c r="A217" s="6" t="s">
        <v>556</v>
      </c>
      <c r="B217" s="8">
        <v>91.0</v>
      </c>
    </row>
    <row r="218">
      <c r="A218" s="6" t="s">
        <v>558</v>
      </c>
      <c r="B218" s="8">
        <v>19.0</v>
      </c>
    </row>
    <row r="219">
      <c r="A219" s="6" t="s">
        <v>559</v>
      </c>
      <c r="B219" s="8">
        <v>21.0</v>
      </c>
    </row>
    <row r="220">
      <c r="A220" s="6" t="s">
        <v>560</v>
      </c>
      <c r="B220" s="8">
        <v>56.0</v>
      </c>
    </row>
    <row r="221">
      <c r="A221" s="6" t="s">
        <v>562</v>
      </c>
      <c r="B221" s="8">
        <v>37.0</v>
      </c>
    </row>
    <row r="222">
      <c r="A222" s="6" t="s">
        <v>563</v>
      </c>
      <c r="B222" s="8">
        <v>13.0</v>
      </c>
    </row>
    <row r="223">
      <c r="A223" s="6" t="s">
        <v>564</v>
      </c>
      <c r="B223" s="8">
        <v>23.0</v>
      </c>
    </row>
    <row r="224">
      <c r="A224" s="13" t="s">
        <v>565</v>
      </c>
      <c r="B224" s="21">
        <v>1647.0</v>
      </c>
    </row>
    <row r="225">
      <c r="A225" s="6" t="s">
        <v>566</v>
      </c>
      <c r="B225" s="7">
        <v>1288.0</v>
      </c>
    </row>
    <row r="226">
      <c r="A226" s="6" t="s">
        <v>567</v>
      </c>
      <c r="B226" s="8">
        <v>153.0</v>
      </c>
    </row>
    <row r="227">
      <c r="A227" s="6" t="s">
        <v>568</v>
      </c>
      <c r="B227" s="8">
        <v>83.0</v>
      </c>
    </row>
    <row r="228">
      <c r="A228" s="6" t="s">
        <v>569</v>
      </c>
      <c r="B228" s="8">
        <v>69.0</v>
      </c>
    </row>
    <row r="229">
      <c r="A229" s="6" t="s">
        <v>570</v>
      </c>
      <c r="B229" s="8">
        <v>48.0</v>
      </c>
    </row>
    <row r="230">
      <c r="A230" s="6" t="s">
        <v>572</v>
      </c>
      <c r="B230" s="8">
        <v>6.0</v>
      </c>
    </row>
    <row r="231">
      <c r="A231" s="13" t="s">
        <v>573</v>
      </c>
      <c r="B231" s="21">
        <v>3975.0</v>
      </c>
    </row>
    <row r="232">
      <c r="A232" s="6" t="s">
        <v>574</v>
      </c>
      <c r="B232" s="8">
        <v>158.0</v>
      </c>
    </row>
    <row r="233">
      <c r="A233" s="6" t="s">
        <v>576</v>
      </c>
      <c r="B233" s="7">
        <v>3343.0</v>
      </c>
    </row>
    <row r="234">
      <c r="A234" s="6" t="s">
        <v>578</v>
      </c>
      <c r="B234" s="8">
        <v>322.0</v>
      </c>
    </row>
    <row r="235">
      <c r="A235" s="6" t="s">
        <v>579</v>
      </c>
      <c r="B235" s="8">
        <v>63.0</v>
      </c>
    </row>
    <row r="236">
      <c r="A236" s="6" t="s">
        <v>581</v>
      </c>
      <c r="B236" s="8">
        <v>84.0</v>
      </c>
    </row>
    <row r="237">
      <c r="A237" s="6" t="s">
        <v>583</v>
      </c>
      <c r="B237" s="8">
        <v>5.0</v>
      </c>
    </row>
    <row r="238">
      <c r="A238" s="13" t="s">
        <v>585</v>
      </c>
      <c r="B238" s="21">
        <v>2583.0</v>
      </c>
    </row>
    <row r="239">
      <c r="A239" s="6" t="s">
        <v>586</v>
      </c>
      <c r="B239" s="8">
        <v>514.0</v>
      </c>
    </row>
    <row r="240">
      <c r="A240" s="6" t="s">
        <v>587</v>
      </c>
      <c r="B240" s="8">
        <v>28.0</v>
      </c>
    </row>
    <row r="241">
      <c r="A241" s="6" t="s">
        <v>588</v>
      </c>
      <c r="B241" s="8">
        <v>30.0</v>
      </c>
    </row>
    <row r="242">
      <c r="A242" s="6" t="s">
        <v>589</v>
      </c>
      <c r="B242" s="8">
        <v>39.0</v>
      </c>
    </row>
    <row r="243">
      <c r="A243" s="6" t="s">
        <v>590</v>
      </c>
      <c r="B243" s="7">
        <v>1648.0</v>
      </c>
    </row>
    <row r="244">
      <c r="A244" s="6" t="s">
        <v>591</v>
      </c>
      <c r="B244" s="8">
        <v>35.0</v>
      </c>
    </row>
    <row r="245">
      <c r="A245" s="6" t="s">
        <v>592</v>
      </c>
      <c r="B245" s="8">
        <v>26.0</v>
      </c>
    </row>
    <row r="246">
      <c r="A246" s="6" t="s">
        <v>594</v>
      </c>
      <c r="B246" s="8">
        <v>246.0</v>
      </c>
    </row>
    <row r="247">
      <c r="A247" s="6" t="s">
        <v>595</v>
      </c>
      <c r="B247" s="8">
        <v>17.0</v>
      </c>
    </row>
    <row r="248">
      <c r="A248" s="13" t="s">
        <v>596</v>
      </c>
      <c r="B248" s="14">
        <v>14.0</v>
      </c>
    </row>
    <row r="249">
      <c r="A249" s="4" t="s">
        <v>597</v>
      </c>
      <c r="B249" s="5">
        <v>2714.0</v>
      </c>
    </row>
    <row r="250">
      <c r="A250" s="13" t="s">
        <v>598</v>
      </c>
      <c r="B250" s="14">
        <v>584.0</v>
      </c>
    </row>
    <row r="251">
      <c r="A251" s="13" t="s">
        <v>600</v>
      </c>
      <c r="B251" s="14">
        <v>109.0</v>
      </c>
    </row>
    <row r="252">
      <c r="A252" s="6" t="s">
        <v>601</v>
      </c>
      <c r="B252" s="8">
        <v>33.0</v>
      </c>
    </row>
    <row r="253">
      <c r="A253" s="6" t="s">
        <v>602</v>
      </c>
      <c r="B253" s="8">
        <v>17.0</v>
      </c>
    </row>
    <row r="254">
      <c r="A254" s="6" t="s">
        <v>603</v>
      </c>
      <c r="B254" s="8">
        <v>11.0</v>
      </c>
    </row>
    <row r="255">
      <c r="A255" s="6" t="s">
        <v>349</v>
      </c>
      <c r="B255" s="8">
        <v>10.0</v>
      </c>
    </row>
    <row r="256">
      <c r="A256" s="6" t="s">
        <v>606</v>
      </c>
      <c r="B256" s="8">
        <v>16.0</v>
      </c>
    </row>
    <row r="257">
      <c r="A257" s="6" t="s">
        <v>608</v>
      </c>
      <c r="B257" s="8">
        <v>22.0</v>
      </c>
    </row>
    <row r="258">
      <c r="A258" s="13" t="s">
        <v>610</v>
      </c>
      <c r="B258" s="21">
        <v>2021.0</v>
      </c>
    </row>
    <row r="259">
      <c r="A259" s="4" t="s">
        <v>612</v>
      </c>
      <c r="B259" s="12">
        <v>84.0</v>
      </c>
    </row>
    <row r="260">
      <c r="A260" s="6" t="s">
        <v>615</v>
      </c>
      <c r="B260" s="8">
        <v>10.0</v>
      </c>
    </row>
    <row r="261">
      <c r="A261" s="6" t="s">
        <v>616</v>
      </c>
      <c r="B261" s="8">
        <v>52.0</v>
      </c>
    </row>
    <row r="262">
      <c r="A262" s="6" t="s">
        <v>617</v>
      </c>
      <c r="B262" s="8">
        <v>22.0</v>
      </c>
    </row>
    <row r="263">
      <c r="A263" s="4" t="s">
        <v>618</v>
      </c>
      <c r="B263" s="12">
        <v>370.0</v>
      </c>
    </row>
    <row r="264">
      <c r="A264" s="6" t="s">
        <v>619</v>
      </c>
      <c r="B264" s="8">
        <v>16.0</v>
      </c>
    </row>
    <row r="265">
      <c r="A265" s="6" t="s">
        <v>620</v>
      </c>
      <c r="B265" s="8">
        <v>216.0</v>
      </c>
    </row>
    <row r="266">
      <c r="A266" s="6" t="s">
        <v>621</v>
      </c>
      <c r="B266" s="8">
        <v>25.0</v>
      </c>
    </row>
    <row r="267">
      <c r="A267" s="6" t="s">
        <v>623</v>
      </c>
      <c r="B267" s="8">
        <v>36.0</v>
      </c>
    </row>
    <row r="268">
      <c r="A268" s="6" t="s">
        <v>624</v>
      </c>
      <c r="B268" s="8">
        <v>23.0</v>
      </c>
    </row>
    <row r="269">
      <c r="A269" s="6" t="s">
        <v>625</v>
      </c>
      <c r="B269" s="8">
        <v>28.0</v>
      </c>
    </row>
    <row r="270">
      <c r="A270" s="6" t="s">
        <v>626</v>
      </c>
      <c r="B270" s="8">
        <v>11.0</v>
      </c>
    </row>
    <row r="271">
      <c r="A271" s="6" t="s">
        <v>627</v>
      </c>
      <c r="B271" s="8">
        <v>15.0</v>
      </c>
    </row>
    <row r="272">
      <c r="A272" s="4" t="s">
        <v>629</v>
      </c>
      <c r="B272" s="12">
        <v>746.0</v>
      </c>
    </row>
    <row r="273">
      <c r="A273" s="6" t="s">
        <v>631</v>
      </c>
      <c r="B273" s="8">
        <v>426.0</v>
      </c>
    </row>
    <row r="274">
      <c r="A274" s="6" t="s">
        <v>633</v>
      </c>
      <c r="B274" s="8">
        <v>211.0</v>
      </c>
    </row>
    <row r="275">
      <c r="A275" s="6" t="s">
        <v>635</v>
      </c>
      <c r="B275" s="8">
        <v>107.0</v>
      </c>
    </row>
    <row r="276">
      <c r="A276" s="6" t="s">
        <v>636</v>
      </c>
      <c r="B276" s="8">
        <v>2.0</v>
      </c>
    </row>
    <row r="277">
      <c r="A277" s="4" t="s">
        <v>637</v>
      </c>
      <c r="B277" s="12">
        <v>14.0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475</v>
      </c>
      <c r="B1" s="2"/>
    </row>
    <row r="2">
      <c r="A2" s="2"/>
      <c r="B2" s="2"/>
    </row>
    <row r="3">
      <c r="A3" s="2"/>
      <c r="B3" s="3" t="s">
        <v>3</v>
      </c>
    </row>
    <row r="4">
      <c r="A4" s="4" t="s">
        <v>4</v>
      </c>
      <c r="B4" s="5">
        <v>1810863.0</v>
      </c>
    </row>
    <row r="5">
      <c r="A5" s="4" t="s">
        <v>480</v>
      </c>
      <c r="B5" s="5">
        <v>1777449.0</v>
      </c>
    </row>
    <row r="6">
      <c r="A6" s="13" t="s">
        <v>483</v>
      </c>
      <c r="B6" s="21">
        <v>1691677.0</v>
      </c>
    </row>
    <row r="7">
      <c r="A7" s="6" t="s">
        <v>3</v>
      </c>
      <c r="B7" s="7">
        <v>1608853.0</v>
      </c>
    </row>
    <row r="8">
      <c r="A8" s="6" t="s">
        <v>486</v>
      </c>
      <c r="B8" s="7">
        <v>64717.0</v>
      </c>
    </row>
    <row r="9">
      <c r="A9" s="6" t="s">
        <v>488</v>
      </c>
      <c r="B9" s="7">
        <v>15455.0</v>
      </c>
    </row>
    <row r="10">
      <c r="A10" s="6" t="s">
        <v>490</v>
      </c>
      <c r="B10" s="7">
        <v>2552.0</v>
      </c>
    </row>
    <row r="11">
      <c r="A11" s="6" t="s">
        <v>492</v>
      </c>
      <c r="B11" s="8">
        <v>100.0</v>
      </c>
    </row>
    <row r="12">
      <c r="A12" s="13" t="s">
        <v>494</v>
      </c>
      <c r="B12" s="21">
        <v>37872.0</v>
      </c>
    </row>
    <row r="13">
      <c r="A13" s="6" t="s">
        <v>496</v>
      </c>
      <c r="B13" s="7">
        <v>37833.0</v>
      </c>
    </row>
    <row r="14">
      <c r="A14" s="6" t="s">
        <v>499</v>
      </c>
      <c r="B14" s="8">
        <v>39.0</v>
      </c>
    </row>
    <row r="15">
      <c r="A15" s="13" t="s">
        <v>500</v>
      </c>
      <c r="B15" s="14">
        <v>693.0</v>
      </c>
    </row>
    <row r="16">
      <c r="A16" s="6" t="s">
        <v>502</v>
      </c>
      <c r="B16" s="8">
        <v>396.0</v>
      </c>
    </row>
    <row r="17">
      <c r="A17" s="6" t="s">
        <v>504</v>
      </c>
      <c r="B17" s="8">
        <v>143.0</v>
      </c>
    </row>
    <row r="18">
      <c r="A18" s="6" t="s">
        <v>506</v>
      </c>
      <c r="B18" s="8">
        <v>125.0</v>
      </c>
    </row>
    <row r="19">
      <c r="A19" s="6" t="s">
        <v>508</v>
      </c>
      <c r="B19" s="8">
        <v>29.0</v>
      </c>
    </row>
    <row r="20">
      <c r="A20" s="13" t="s">
        <v>509</v>
      </c>
      <c r="B20" s="21">
        <v>45331.0</v>
      </c>
    </row>
    <row r="21">
      <c r="A21" s="6" t="s">
        <v>468</v>
      </c>
      <c r="B21" s="7">
        <v>19658.0</v>
      </c>
    </row>
    <row r="22">
      <c r="A22" s="6" t="s">
        <v>481</v>
      </c>
      <c r="B22" s="7">
        <v>7341.0</v>
      </c>
    </row>
    <row r="23">
      <c r="A23" s="6" t="s">
        <v>464</v>
      </c>
      <c r="B23" s="7">
        <v>3908.0</v>
      </c>
    </row>
    <row r="24">
      <c r="A24" s="6" t="s">
        <v>489</v>
      </c>
      <c r="B24" s="7">
        <v>2681.0</v>
      </c>
    </row>
    <row r="25">
      <c r="A25" s="6" t="s">
        <v>479</v>
      </c>
      <c r="B25" s="7">
        <v>2297.0</v>
      </c>
    </row>
    <row r="26">
      <c r="A26" s="6" t="s">
        <v>485</v>
      </c>
      <c r="B26" s="7">
        <v>1996.0</v>
      </c>
    </row>
    <row r="27">
      <c r="A27" s="6" t="s">
        <v>487</v>
      </c>
      <c r="B27" s="7">
        <v>1094.0</v>
      </c>
    </row>
    <row r="28">
      <c r="A28" s="6" t="s">
        <v>478</v>
      </c>
      <c r="B28" s="8">
        <v>999.0</v>
      </c>
    </row>
    <row r="29">
      <c r="A29" s="6" t="s">
        <v>463</v>
      </c>
      <c r="B29" s="8">
        <v>911.0</v>
      </c>
    </row>
    <row r="30">
      <c r="A30" s="6" t="s">
        <v>467</v>
      </c>
      <c r="B30" s="8">
        <v>703.0</v>
      </c>
    </row>
    <row r="31">
      <c r="A31" s="6" t="s">
        <v>472</v>
      </c>
      <c r="B31" s="8">
        <v>662.0</v>
      </c>
    </row>
    <row r="32">
      <c r="A32" s="6" t="s">
        <v>471</v>
      </c>
      <c r="B32" s="8">
        <v>649.0</v>
      </c>
    </row>
    <row r="33">
      <c r="A33" s="6" t="s">
        <v>465</v>
      </c>
      <c r="B33" s="8">
        <v>538.0</v>
      </c>
    </row>
    <row r="34">
      <c r="A34" s="6" t="s">
        <v>466</v>
      </c>
      <c r="B34" s="8">
        <v>515.0</v>
      </c>
    </row>
    <row r="35">
      <c r="A35" s="6" t="s">
        <v>484</v>
      </c>
      <c r="B35" s="8">
        <v>198.0</v>
      </c>
    </row>
    <row r="36">
      <c r="A36" s="6" t="s">
        <v>470</v>
      </c>
      <c r="B36" s="8">
        <v>184.0</v>
      </c>
    </row>
    <row r="37">
      <c r="A37" s="6" t="s">
        <v>493</v>
      </c>
      <c r="B37" s="8">
        <v>169.0</v>
      </c>
    </row>
    <row r="38">
      <c r="A38" s="6" t="s">
        <v>477</v>
      </c>
      <c r="B38" s="8">
        <v>164.0</v>
      </c>
    </row>
    <row r="39">
      <c r="A39" s="6" t="s">
        <v>529</v>
      </c>
      <c r="B39" s="8">
        <v>139.0</v>
      </c>
    </row>
    <row r="40">
      <c r="A40" s="6" t="s">
        <v>469</v>
      </c>
      <c r="B40" s="8">
        <v>109.0</v>
      </c>
    </row>
    <row r="41">
      <c r="A41" s="6" t="s">
        <v>473</v>
      </c>
      <c r="B41" s="8">
        <v>104.0</v>
      </c>
    </row>
    <row r="42">
      <c r="A42" s="6" t="s">
        <v>474</v>
      </c>
      <c r="B42" s="8">
        <v>99.0</v>
      </c>
    </row>
    <row r="43">
      <c r="A43" s="6" t="s">
        <v>476</v>
      </c>
      <c r="B43" s="8">
        <v>73.0</v>
      </c>
    </row>
    <row r="44">
      <c r="A44" s="6" t="s">
        <v>535</v>
      </c>
      <c r="B44" s="8">
        <v>25.0</v>
      </c>
    </row>
    <row r="45">
      <c r="A45" s="6" t="s">
        <v>491</v>
      </c>
      <c r="B45" s="8">
        <v>23.0</v>
      </c>
    </row>
    <row r="46">
      <c r="A46" s="6" t="s">
        <v>482</v>
      </c>
      <c r="B46" s="8">
        <v>21.0</v>
      </c>
    </row>
    <row r="47">
      <c r="A47" s="6" t="s">
        <v>539</v>
      </c>
      <c r="B47" s="8">
        <v>14.0</v>
      </c>
    </row>
    <row r="48">
      <c r="A48" s="6" t="s">
        <v>541</v>
      </c>
      <c r="B48" s="8">
        <v>57.0</v>
      </c>
    </row>
    <row r="49">
      <c r="A49" s="15" t="s">
        <v>543</v>
      </c>
      <c r="B49" s="16">
        <v>30.0</v>
      </c>
    </row>
    <row r="50">
      <c r="A50" s="15" t="s">
        <v>545</v>
      </c>
      <c r="B50" s="16">
        <v>16.0</v>
      </c>
    </row>
    <row r="51">
      <c r="A51" s="15" t="s">
        <v>548</v>
      </c>
      <c r="B51" s="16">
        <v>11.0</v>
      </c>
    </row>
    <row r="52">
      <c r="A52" s="13" t="s">
        <v>550</v>
      </c>
      <c r="B52" s="14">
        <v>224.0</v>
      </c>
    </row>
    <row r="53">
      <c r="A53" s="6" t="s">
        <v>505</v>
      </c>
      <c r="B53" s="8">
        <v>112.0</v>
      </c>
    </row>
    <row r="54">
      <c r="A54" s="6" t="s">
        <v>498</v>
      </c>
      <c r="B54" s="8">
        <v>83.0</v>
      </c>
    </row>
    <row r="55">
      <c r="A55" s="6" t="s">
        <v>497</v>
      </c>
      <c r="B55" s="8">
        <v>25.0</v>
      </c>
    </row>
    <row r="56">
      <c r="A56" s="6" t="s">
        <v>555</v>
      </c>
      <c r="B56" s="8">
        <v>4.0</v>
      </c>
    </row>
    <row r="57">
      <c r="A57" s="13" t="s">
        <v>557</v>
      </c>
      <c r="B57" s="21">
        <v>1652.0</v>
      </c>
    </row>
    <row r="58">
      <c r="A58" s="6" t="s">
        <v>515</v>
      </c>
      <c r="B58" s="8">
        <v>377.0</v>
      </c>
    </row>
    <row r="59">
      <c r="A59" s="6" t="s">
        <v>513</v>
      </c>
      <c r="B59" s="8">
        <v>349.0</v>
      </c>
    </row>
    <row r="60">
      <c r="A60" s="6" t="s">
        <v>561</v>
      </c>
      <c r="B60" s="8">
        <v>344.0</v>
      </c>
    </row>
    <row r="61">
      <c r="A61" s="6" t="s">
        <v>516</v>
      </c>
      <c r="B61" s="8">
        <v>245.0</v>
      </c>
    </row>
    <row r="62">
      <c r="A62" s="6" t="s">
        <v>510</v>
      </c>
      <c r="B62" s="8">
        <v>62.0</v>
      </c>
    </row>
    <row r="63">
      <c r="A63" s="6" t="s">
        <v>512</v>
      </c>
      <c r="B63" s="8">
        <v>62.0</v>
      </c>
    </row>
    <row r="64">
      <c r="A64" s="6" t="s">
        <v>507</v>
      </c>
      <c r="B64" s="8">
        <v>55.0</v>
      </c>
    </row>
    <row r="65">
      <c r="A65" s="6" t="s">
        <v>571</v>
      </c>
      <c r="B65" s="8">
        <v>44.0</v>
      </c>
    </row>
    <row r="66">
      <c r="A66" s="6" t="s">
        <v>511</v>
      </c>
      <c r="B66" s="8">
        <v>33.0</v>
      </c>
    </row>
    <row r="67">
      <c r="A67" s="6" t="s">
        <v>514</v>
      </c>
      <c r="B67" s="8">
        <v>32.0</v>
      </c>
    </row>
    <row r="68">
      <c r="A68" s="6" t="s">
        <v>575</v>
      </c>
      <c r="B68" s="8">
        <v>13.0</v>
      </c>
    </row>
    <row r="69">
      <c r="A69" s="6" t="s">
        <v>577</v>
      </c>
      <c r="B69" s="8">
        <v>11.0</v>
      </c>
    </row>
    <row r="70">
      <c r="A70" s="6" t="s">
        <v>580</v>
      </c>
      <c r="B70" s="8">
        <v>25.0</v>
      </c>
    </row>
    <row r="71">
      <c r="A71" s="4" t="s">
        <v>582</v>
      </c>
      <c r="B71" s="5">
        <v>5581.0</v>
      </c>
    </row>
    <row r="72">
      <c r="A72" s="13" t="s">
        <v>584</v>
      </c>
      <c r="B72" s="14">
        <v>58.0</v>
      </c>
    </row>
    <row r="73">
      <c r="A73" s="13" t="s">
        <v>519</v>
      </c>
      <c r="B73" s="14">
        <v>725.0</v>
      </c>
    </row>
    <row r="74">
      <c r="A74" s="6" t="s">
        <v>525</v>
      </c>
      <c r="B74" s="8">
        <v>195.0</v>
      </c>
    </row>
    <row r="75">
      <c r="A75" s="6" t="s">
        <v>523</v>
      </c>
      <c r="B75" s="8">
        <v>165.0</v>
      </c>
    </row>
    <row r="76">
      <c r="A76" s="6" t="s">
        <v>520</v>
      </c>
      <c r="B76" s="8">
        <v>132.0</v>
      </c>
    </row>
    <row r="77">
      <c r="A77" s="6" t="s">
        <v>522</v>
      </c>
      <c r="B77" s="8">
        <v>104.0</v>
      </c>
    </row>
    <row r="78">
      <c r="A78" s="6" t="s">
        <v>521</v>
      </c>
      <c r="B78" s="8">
        <v>79.0</v>
      </c>
    </row>
    <row r="79">
      <c r="A79" s="6" t="s">
        <v>524</v>
      </c>
      <c r="B79" s="8">
        <v>49.0</v>
      </c>
    </row>
    <row r="80">
      <c r="A80" s="6" t="s">
        <v>593</v>
      </c>
      <c r="B80" s="8">
        <v>1.0</v>
      </c>
    </row>
    <row r="81">
      <c r="A81" s="13" t="s">
        <v>526</v>
      </c>
      <c r="B81" s="21">
        <v>1108.0</v>
      </c>
    </row>
    <row r="82">
      <c r="A82" s="6" t="s">
        <v>527</v>
      </c>
      <c r="B82" s="8">
        <v>543.0</v>
      </c>
    </row>
    <row r="83">
      <c r="A83" s="6" t="s">
        <v>531</v>
      </c>
      <c r="B83" s="8">
        <v>162.0</v>
      </c>
    </row>
    <row r="84">
      <c r="A84" s="6" t="s">
        <v>533</v>
      </c>
      <c r="B84" s="8">
        <v>115.0</v>
      </c>
    </row>
    <row r="85">
      <c r="A85" s="6" t="s">
        <v>599</v>
      </c>
      <c r="B85" s="8">
        <v>52.0</v>
      </c>
    </row>
    <row r="86">
      <c r="A86" s="6" t="s">
        <v>528</v>
      </c>
      <c r="B86" s="8">
        <v>48.0</v>
      </c>
    </row>
    <row r="87">
      <c r="A87" s="6" t="s">
        <v>532</v>
      </c>
      <c r="B87" s="8">
        <v>28.0</v>
      </c>
    </row>
    <row r="88">
      <c r="A88" s="6" t="s">
        <v>530</v>
      </c>
      <c r="B88" s="8">
        <v>26.0</v>
      </c>
    </row>
    <row r="89">
      <c r="A89" s="6" t="s">
        <v>604</v>
      </c>
      <c r="B89" s="8">
        <v>25.0</v>
      </c>
    </row>
    <row r="90">
      <c r="A90" s="6" t="s">
        <v>605</v>
      </c>
      <c r="B90" s="8">
        <v>20.0</v>
      </c>
    </row>
    <row r="91">
      <c r="A91" s="6" t="s">
        <v>607</v>
      </c>
      <c r="B91" s="8">
        <v>19.0</v>
      </c>
    </row>
    <row r="92">
      <c r="A92" s="6" t="s">
        <v>609</v>
      </c>
      <c r="B92" s="8">
        <v>18.0</v>
      </c>
    </row>
    <row r="93">
      <c r="A93" s="6" t="s">
        <v>611</v>
      </c>
      <c r="B93" s="8">
        <v>14.0</v>
      </c>
    </row>
    <row r="94">
      <c r="A94" s="6" t="s">
        <v>613</v>
      </c>
      <c r="B94" s="8">
        <v>11.0</v>
      </c>
    </row>
    <row r="95">
      <c r="A95" s="6" t="s">
        <v>614</v>
      </c>
      <c r="B95" s="8">
        <v>27.0</v>
      </c>
    </row>
    <row r="96">
      <c r="A96" s="13" t="s">
        <v>536</v>
      </c>
      <c r="B96" s="21">
        <v>3690.0</v>
      </c>
    </row>
    <row r="97">
      <c r="A97" s="6" t="s">
        <v>538</v>
      </c>
      <c r="B97" s="7">
        <v>1847.0</v>
      </c>
    </row>
    <row r="98">
      <c r="A98" s="6" t="s">
        <v>540</v>
      </c>
      <c r="B98" s="8">
        <v>657.0</v>
      </c>
    </row>
    <row r="99">
      <c r="A99" s="6" t="s">
        <v>537</v>
      </c>
      <c r="B99" s="8">
        <v>301.0</v>
      </c>
    </row>
    <row r="100">
      <c r="A100" s="6" t="s">
        <v>551</v>
      </c>
      <c r="B100" s="8">
        <v>285.0</v>
      </c>
    </row>
    <row r="101">
      <c r="A101" s="6" t="s">
        <v>544</v>
      </c>
      <c r="B101" s="8">
        <v>94.0</v>
      </c>
    </row>
    <row r="102">
      <c r="A102" s="6" t="s">
        <v>622</v>
      </c>
      <c r="B102" s="8">
        <v>88.0</v>
      </c>
    </row>
    <row r="103">
      <c r="A103" s="6" t="s">
        <v>546</v>
      </c>
      <c r="B103" s="8">
        <v>83.0</v>
      </c>
    </row>
    <row r="104">
      <c r="A104" s="6" t="s">
        <v>547</v>
      </c>
      <c r="B104" s="8">
        <v>82.0</v>
      </c>
    </row>
    <row r="105">
      <c r="A105" s="6" t="s">
        <v>549</v>
      </c>
      <c r="B105" s="8">
        <v>76.0</v>
      </c>
    </row>
    <row r="106">
      <c r="A106" s="6" t="s">
        <v>542</v>
      </c>
      <c r="B106" s="8">
        <v>38.0</v>
      </c>
    </row>
    <row r="107">
      <c r="A107" s="6" t="s">
        <v>628</v>
      </c>
      <c r="B107" s="8">
        <v>36.0</v>
      </c>
    </row>
    <row r="108">
      <c r="A108" s="6" t="s">
        <v>630</v>
      </c>
      <c r="B108" s="8">
        <v>27.0</v>
      </c>
    </row>
    <row r="109">
      <c r="A109" s="6" t="s">
        <v>632</v>
      </c>
      <c r="B109" s="8">
        <v>24.0</v>
      </c>
    </row>
    <row r="110">
      <c r="A110" s="6" t="s">
        <v>634</v>
      </c>
      <c r="B110" s="8">
        <v>13.0</v>
      </c>
    </row>
    <row r="111">
      <c r="A111" s="6" t="s">
        <v>638</v>
      </c>
      <c r="B111" s="8">
        <v>13.0</v>
      </c>
    </row>
    <row r="112">
      <c r="A112" s="6" t="s">
        <v>639</v>
      </c>
      <c r="B112" s="8">
        <v>12.0</v>
      </c>
    </row>
    <row r="113">
      <c r="A113" s="6" t="s">
        <v>640</v>
      </c>
      <c r="B113" s="8">
        <v>14.0</v>
      </c>
    </row>
    <row r="114">
      <c r="A114" s="4" t="s">
        <v>553</v>
      </c>
      <c r="B114" s="5">
        <v>17293.0</v>
      </c>
    </row>
    <row r="115">
      <c r="A115" s="13" t="s">
        <v>554</v>
      </c>
      <c r="B115" s="21">
        <v>1071.0</v>
      </c>
    </row>
    <row r="116">
      <c r="A116" s="6" t="s">
        <v>556</v>
      </c>
      <c r="B116" s="8">
        <v>282.0</v>
      </c>
    </row>
    <row r="117">
      <c r="A117" s="6" t="s">
        <v>562</v>
      </c>
      <c r="B117" s="8">
        <v>269.0</v>
      </c>
    </row>
    <row r="118">
      <c r="A118" s="6" t="s">
        <v>558</v>
      </c>
      <c r="B118" s="8">
        <v>75.0</v>
      </c>
    </row>
    <row r="119">
      <c r="A119" s="6" t="s">
        <v>559</v>
      </c>
      <c r="B119" s="8">
        <v>64.0</v>
      </c>
    </row>
    <row r="120">
      <c r="A120" s="6" t="s">
        <v>641</v>
      </c>
      <c r="B120" s="8">
        <v>63.0</v>
      </c>
    </row>
    <row r="121">
      <c r="A121" s="6" t="s">
        <v>560</v>
      </c>
      <c r="B121" s="8">
        <v>61.0</v>
      </c>
    </row>
    <row r="122">
      <c r="A122" s="6" t="s">
        <v>642</v>
      </c>
      <c r="B122" s="8">
        <v>57.0</v>
      </c>
    </row>
    <row r="123">
      <c r="A123" s="6" t="s">
        <v>643</v>
      </c>
      <c r="B123" s="8">
        <v>52.0</v>
      </c>
    </row>
    <row r="124">
      <c r="A124" s="6" t="s">
        <v>644</v>
      </c>
      <c r="B124" s="8">
        <v>34.0</v>
      </c>
    </row>
    <row r="125">
      <c r="A125" s="6" t="s">
        <v>563</v>
      </c>
      <c r="B125" s="8">
        <v>31.0</v>
      </c>
    </row>
    <row r="126">
      <c r="A126" s="6" t="s">
        <v>645</v>
      </c>
      <c r="B126" s="8">
        <v>28.0</v>
      </c>
    </row>
    <row r="127">
      <c r="A127" s="6" t="s">
        <v>646</v>
      </c>
      <c r="B127" s="8">
        <v>26.0</v>
      </c>
    </row>
    <row r="128">
      <c r="A128" s="6" t="s">
        <v>647</v>
      </c>
      <c r="B128" s="8">
        <v>13.0</v>
      </c>
    </row>
    <row r="129">
      <c r="A129" s="6" t="s">
        <v>648</v>
      </c>
      <c r="B129" s="8">
        <v>11.0</v>
      </c>
    </row>
    <row r="130">
      <c r="A130" s="6" t="s">
        <v>649</v>
      </c>
      <c r="B130" s="8">
        <v>5.0</v>
      </c>
    </row>
    <row r="131">
      <c r="A131" s="13" t="s">
        <v>565</v>
      </c>
      <c r="B131" s="21">
        <v>4498.0</v>
      </c>
    </row>
    <row r="132">
      <c r="A132" s="6" t="s">
        <v>566</v>
      </c>
      <c r="B132" s="7">
        <v>2223.0</v>
      </c>
    </row>
    <row r="133">
      <c r="A133" s="6" t="s">
        <v>567</v>
      </c>
      <c r="B133" s="7">
        <v>1906.0</v>
      </c>
    </row>
    <row r="134">
      <c r="A134" s="6" t="s">
        <v>568</v>
      </c>
      <c r="B134" s="8">
        <v>144.0</v>
      </c>
    </row>
    <row r="135">
      <c r="A135" s="6" t="s">
        <v>650</v>
      </c>
      <c r="B135" s="8">
        <v>92.0</v>
      </c>
    </row>
    <row r="136">
      <c r="A136" s="6" t="s">
        <v>651</v>
      </c>
      <c r="B136" s="8">
        <v>88.0</v>
      </c>
    </row>
    <row r="137">
      <c r="A137" s="6" t="s">
        <v>652</v>
      </c>
      <c r="B137" s="8">
        <v>39.0</v>
      </c>
    </row>
    <row r="138">
      <c r="A138" s="6" t="s">
        <v>653</v>
      </c>
      <c r="B138" s="8">
        <v>6.0</v>
      </c>
    </row>
    <row r="139">
      <c r="A139" s="13" t="s">
        <v>573</v>
      </c>
      <c r="B139" s="21">
        <v>6042.0</v>
      </c>
    </row>
    <row r="140">
      <c r="A140" s="6" t="s">
        <v>576</v>
      </c>
      <c r="B140" s="7">
        <v>4796.0</v>
      </c>
    </row>
    <row r="141">
      <c r="A141" s="6" t="s">
        <v>578</v>
      </c>
      <c r="B141" s="8">
        <v>620.0</v>
      </c>
    </row>
    <row r="142">
      <c r="A142" s="6" t="s">
        <v>574</v>
      </c>
      <c r="B142" s="8">
        <v>360.0</v>
      </c>
    </row>
    <row r="143">
      <c r="A143" s="6" t="s">
        <v>579</v>
      </c>
      <c r="B143" s="8">
        <v>123.0</v>
      </c>
    </row>
    <row r="144">
      <c r="A144" s="6" t="s">
        <v>581</v>
      </c>
      <c r="B144" s="8">
        <v>105.0</v>
      </c>
    </row>
    <row r="145">
      <c r="A145" s="6" t="s">
        <v>654</v>
      </c>
      <c r="B145" s="8">
        <v>36.0</v>
      </c>
    </row>
    <row r="146">
      <c r="A146" s="6" t="s">
        <v>655</v>
      </c>
      <c r="B146" s="8">
        <v>2.0</v>
      </c>
    </row>
    <row r="147">
      <c r="A147" s="13" t="s">
        <v>585</v>
      </c>
      <c r="B147" s="21">
        <v>5625.0</v>
      </c>
    </row>
    <row r="148">
      <c r="A148" s="6" t="s">
        <v>590</v>
      </c>
      <c r="B148" s="7">
        <v>2947.0</v>
      </c>
    </row>
    <row r="149">
      <c r="A149" s="6" t="s">
        <v>591</v>
      </c>
      <c r="B149" s="8">
        <v>894.0</v>
      </c>
    </row>
    <row r="150">
      <c r="A150" s="6" t="s">
        <v>586</v>
      </c>
      <c r="B150" s="8">
        <v>705.0</v>
      </c>
    </row>
    <row r="151">
      <c r="A151" s="6" t="s">
        <v>594</v>
      </c>
      <c r="B151" s="8">
        <v>469.0</v>
      </c>
    </row>
    <row r="152">
      <c r="A152" s="6" t="s">
        <v>587</v>
      </c>
      <c r="B152" s="8">
        <v>274.0</v>
      </c>
    </row>
    <row r="153">
      <c r="A153" s="6" t="s">
        <v>592</v>
      </c>
      <c r="B153" s="8">
        <v>158.0</v>
      </c>
    </row>
    <row r="154">
      <c r="A154" s="6" t="s">
        <v>589</v>
      </c>
      <c r="B154" s="8">
        <v>74.0</v>
      </c>
    </row>
    <row r="155">
      <c r="A155" s="6" t="s">
        <v>588</v>
      </c>
      <c r="B155" s="8">
        <v>35.0</v>
      </c>
    </row>
    <row r="156">
      <c r="A156" s="6" t="s">
        <v>656</v>
      </c>
      <c r="B156" s="8">
        <v>30.0</v>
      </c>
    </row>
    <row r="157">
      <c r="A157" s="6" t="s">
        <v>657</v>
      </c>
      <c r="B157" s="8">
        <v>23.0</v>
      </c>
    </row>
    <row r="158">
      <c r="A158" s="6" t="s">
        <v>658</v>
      </c>
      <c r="B158" s="8">
        <v>10.0</v>
      </c>
    </row>
    <row r="159">
      <c r="A159" s="6" t="s">
        <v>659</v>
      </c>
      <c r="B159" s="8">
        <v>6.0</v>
      </c>
    </row>
    <row r="160">
      <c r="A160" s="13" t="s">
        <v>596</v>
      </c>
      <c r="B160" s="14">
        <v>57.0</v>
      </c>
    </row>
    <row r="161">
      <c r="A161" s="6" t="s">
        <v>660</v>
      </c>
      <c r="B161" s="8">
        <v>43.0</v>
      </c>
    </row>
    <row r="162">
      <c r="A162" s="6" t="s">
        <v>661</v>
      </c>
      <c r="B162" s="8">
        <v>14.0</v>
      </c>
    </row>
    <row r="163">
      <c r="A163" s="4" t="s">
        <v>597</v>
      </c>
      <c r="B163" s="5">
        <v>6999.0</v>
      </c>
    </row>
    <row r="164">
      <c r="A164" s="13" t="s">
        <v>598</v>
      </c>
      <c r="B164" s="21">
        <v>2323.0</v>
      </c>
    </row>
    <row r="165">
      <c r="A165" s="13" t="s">
        <v>600</v>
      </c>
      <c r="B165" s="14">
        <v>314.0</v>
      </c>
    </row>
    <row r="166">
      <c r="A166" s="6" t="s">
        <v>601</v>
      </c>
      <c r="B166" s="8">
        <v>117.0</v>
      </c>
    </row>
    <row r="167">
      <c r="A167" s="6" t="s">
        <v>606</v>
      </c>
      <c r="B167" s="8">
        <v>62.0</v>
      </c>
    </row>
    <row r="168">
      <c r="A168" s="6" t="s">
        <v>602</v>
      </c>
      <c r="B168" s="8">
        <v>22.0</v>
      </c>
    </row>
    <row r="169">
      <c r="A169" s="6" t="s">
        <v>349</v>
      </c>
      <c r="B169" s="8">
        <v>18.0</v>
      </c>
    </row>
    <row r="170">
      <c r="A170" s="6" t="s">
        <v>603</v>
      </c>
      <c r="B170" s="8">
        <v>17.0</v>
      </c>
    </row>
    <row r="171">
      <c r="A171" s="6" t="s">
        <v>662</v>
      </c>
      <c r="B171" s="8">
        <v>10.0</v>
      </c>
    </row>
    <row r="172">
      <c r="A172" s="6" t="s">
        <v>663</v>
      </c>
      <c r="B172" s="8">
        <v>68.0</v>
      </c>
    </row>
    <row r="173">
      <c r="A173" s="13" t="s">
        <v>610</v>
      </c>
      <c r="B173" s="21">
        <v>4251.0</v>
      </c>
    </row>
    <row r="174">
      <c r="A174" s="13" t="s">
        <v>664</v>
      </c>
      <c r="B174" s="14">
        <v>111.0</v>
      </c>
    </row>
    <row r="175">
      <c r="A175" s="6" t="s">
        <v>665</v>
      </c>
      <c r="B175" s="8">
        <v>97.0</v>
      </c>
    </row>
    <row r="176">
      <c r="A176" s="6" t="s">
        <v>666</v>
      </c>
      <c r="B176" s="8">
        <v>12.0</v>
      </c>
    </row>
    <row r="177">
      <c r="A177" s="6" t="s">
        <v>667</v>
      </c>
      <c r="B177" s="8">
        <v>2.0</v>
      </c>
    </row>
    <row r="178">
      <c r="A178" s="4" t="s">
        <v>612</v>
      </c>
      <c r="B178" s="12">
        <v>194.0</v>
      </c>
    </row>
    <row r="179">
      <c r="A179" s="13" t="s">
        <v>616</v>
      </c>
      <c r="B179" s="14">
        <v>86.0</v>
      </c>
    </row>
    <row r="180">
      <c r="A180" s="13" t="s">
        <v>669</v>
      </c>
      <c r="B180" s="14">
        <v>30.0</v>
      </c>
    </row>
    <row r="181">
      <c r="A181" s="13" t="s">
        <v>670</v>
      </c>
      <c r="B181" s="14">
        <v>22.0</v>
      </c>
    </row>
    <row r="182">
      <c r="A182" s="13" t="s">
        <v>671</v>
      </c>
      <c r="B182" s="14">
        <v>18.0</v>
      </c>
    </row>
    <row r="183">
      <c r="A183" s="13" t="s">
        <v>615</v>
      </c>
      <c r="B183" s="14">
        <v>17.0</v>
      </c>
    </row>
    <row r="184">
      <c r="A184" s="13" t="s">
        <v>672</v>
      </c>
      <c r="B184" s="14">
        <v>21.0</v>
      </c>
    </row>
    <row r="185">
      <c r="A185" s="4" t="s">
        <v>618</v>
      </c>
      <c r="B185" s="12">
        <v>875.0</v>
      </c>
    </row>
    <row r="186">
      <c r="A186" s="13" t="s">
        <v>620</v>
      </c>
      <c r="B186" s="14">
        <v>384.0</v>
      </c>
    </row>
    <row r="187">
      <c r="A187" s="13" t="s">
        <v>625</v>
      </c>
      <c r="B187" s="14">
        <v>95.0</v>
      </c>
    </row>
    <row r="188">
      <c r="A188" s="13" t="s">
        <v>623</v>
      </c>
      <c r="B188" s="14">
        <v>72.0</v>
      </c>
    </row>
    <row r="189">
      <c r="A189" s="13" t="s">
        <v>619</v>
      </c>
      <c r="B189" s="14">
        <v>69.0</v>
      </c>
    </row>
    <row r="190">
      <c r="A190" s="13" t="s">
        <v>621</v>
      </c>
      <c r="B190" s="14">
        <v>68.0</v>
      </c>
    </row>
    <row r="191">
      <c r="A191" s="13" t="s">
        <v>624</v>
      </c>
      <c r="B191" s="14">
        <v>56.0</v>
      </c>
    </row>
    <row r="192">
      <c r="A192" s="13" t="s">
        <v>626</v>
      </c>
      <c r="B192" s="14">
        <v>53.0</v>
      </c>
    </row>
    <row r="193">
      <c r="A193" s="13" t="s">
        <v>677</v>
      </c>
      <c r="B193" s="14">
        <v>28.0</v>
      </c>
    </row>
    <row r="194">
      <c r="A194" s="13" t="s">
        <v>678</v>
      </c>
      <c r="B194" s="14">
        <v>23.0</v>
      </c>
    </row>
    <row r="195">
      <c r="A195" s="13" t="s">
        <v>679</v>
      </c>
      <c r="B195" s="14">
        <v>10.0</v>
      </c>
    </row>
    <row r="196">
      <c r="A196" s="13" t="s">
        <v>680</v>
      </c>
      <c r="B196" s="14">
        <v>17.0</v>
      </c>
    </row>
    <row r="197">
      <c r="A197" s="4" t="s">
        <v>629</v>
      </c>
      <c r="B197" s="5">
        <v>2468.0</v>
      </c>
    </row>
    <row r="198">
      <c r="A198" s="13" t="s">
        <v>631</v>
      </c>
      <c r="B198" s="21">
        <v>1750.0</v>
      </c>
    </row>
    <row r="199">
      <c r="A199" s="13" t="s">
        <v>633</v>
      </c>
      <c r="B199" s="14">
        <v>584.0</v>
      </c>
    </row>
    <row r="200">
      <c r="A200" s="13" t="s">
        <v>636</v>
      </c>
      <c r="B200" s="14">
        <v>134.0</v>
      </c>
    </row>
    <row r="201">
      <c r="A201" s="6" t="s">
        <v>635</v>
      </c>
      <c r="B201" s="8">
        <v>113.0</v>
      </c>
    </row>
    <row r="202">
      <c r="A202" s="6" t="s">
        <v>681</v>
      </c>
      <c r="B202" s="8">
        <v>21.0</v>
      </c>
    </row>
    <row r="203">
      <c r="A203" s="4" t="s">
        <v>26</v>
      </c>
      <c r="B203" s="12">
        <v>4.0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2" t="str">
        <f>HYPERLINK("http://www.nisra.gov.uk/demography/default.asp144.htm","2011-2014: Annual reports of the registrar general")</f>
        <v>2011-2014: Annual reports of the registrar general</v>
      </c>
    </row>
    <row r="2">
      <c r="A2" s="22" t="str">
        <f>HYPERLINK("http://www.nisra.gov.uk/demography/default.asp22.htm","2015 Annual report of registrar general")</f>
        <v>2015 Annual report of registrar general</v>
      </c>
    </row>
    <row r="5">
      <c r="A5" s="23" t="s">
        <v>668</v>
      </c>
      <c r="B5" s="23" t="s">
        <v>673</v>
      </c>
      <c r="C5" s="23" t="s">
        <v>674</v>
      </c>
      <c r="D5" s="23" t="s">
        <v>675</v>
      </c>
      <c r="E5" s="23" t="s">
        <v>676</v>
      </c>
    </row>
    <row r="6">
      <c r="A6" s="19" t="s">
        <v>468</v>
      </c>
      <c r="B6" s="24">
        <v>2000.0</v>
      </c>
      <c r="C6" s="24">
        <v>2200.0</v>
      </c>
      <c r="D6" s="24">
        <v>2100.0</v>
      </c>
      <c r="E6" s="24">
        <v>1900.0</v>
      </c>
      <c r="F6" s="9">
        <f>(E6-B6)/B6</f>
        <v>-0.05</v>
      </c>
    </row>
  </sheetData>
  <hyperlinks>
    <hyperlink r:id="rId1" ref="A1"/>
    <hyperlink r:id="rId2" ref="A2"/>
  </hyperlinks>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5" t="s">
        <v>683</v>
      </c>
      <c r="B1" s="26"/>
      <c r="C1" s="26"/>
      <c r="D1" s="26"/>
      <c r="E1" s="26"/>
      <c r="F1" s="26"/>
      <c r="G1" s="26"/>
      <c r="H1" s="26"/>
      <c r="I1" s="26"/>
      <c r="J1" s="26"/>
      <c r="K1" s="26"/>
      <c r="L1" s="26"/>
      <c r="M1" s="26"/>
    </row>
    <row r="2">
      <c r="A2" s="26"/>
      <c r="B2" s="26"/>
      <c r="C2" s="26"/>
      <c r="D2" s="26"/>
      <c r="E2" s="26"/>
      <c r="F2" s="26"/>
      <c r="G2" s="26"/>
      <c r="H2" s="26"/>
      <c r="I2" s="26"/>
      <c r="J2" s="26"/>
      <c r="K2" s="26"/>
      <c r="L2" s="26"/>
      <c r="M2" s="26"/>
    </row>
    <row r="3">
      <c r="A3" s="38"/>
      <c r="B3" s="39" t="s">
        <v>711</v>
      </c>
      <c r="C3" s="29"/>
      <c r="D3" s="29"/>
      <c r="E3" s="29"/>
      <c r="F3" s="29"/>
      <c r="G3" s="29"/>
      <c r="H3" s="29"/>
      <c r="I3" s="29"/>
      <c r="J3" s="29"/>
      <c r="K3" s="29"/>
      <c r="L3" s="29"/>
      <c r="M3" s="30"/>
    </row>
    <row r="4">
      <c r="A4" s="40" t="s">
        <v>686</v>
      </c>
      <c r="B4" s="41" t="s">
        <v>687</v>
      </c>
      <c r="C4" s="41" t="s">
        <v>688</v>
      </c>
      <c r="D4" s="41" t="s">
        <v>689</v>
      </c>
      <c r="E4" s="41" t="s">
        <v>690</v>
      </c>
      <c r="F4" s="41" t="s">
        <v>691</v>
      </c>
      <c r="G4" s="41" t="s">
        <v>692</v>
      </c>
      <c r="H4" s="41" t="s">
        <v>693</v>
      </c>
      <c r="I4" s="41" t="s">
        <v>694</v>
      </c>
      <c r="J4" s="41" t="s">
        <v>695</v>
      </c>
      <c r="K4" s="41" t="s">
        <v>696</v>
      </c>
      <c r="L4" s="41" t="s">
        <v>697</v>
      </c>
      <c r="M4" s="41" t="s">
        <v>698</v>
      </c>
    </row>
    <row r="5">
      <c r="A5" s="25" t="s">
        <v>494</v>
      </c>
      <c r="B5" s="35">
        <v>1090.0</v>
      </c>
      <c r="C5" s="35">
        <v>2070.0</v>
      </c>
      <c r="D5" s="35">
        <v>2350.0</v>
      </c>
      <c r="E5" s="35">
        <v>2570.0</v>
      </c>
      <c r="F5" s="35">
        <v>2720.0</v>
      </c>
      <c r="G5" s="35">
        <v>2840.0</v>
      </c>
      <c r="H5" s="35">
        <v>2960.0</v>
      </c>
      <c r="I5" s="35">
        <v>3240.0</v>
      </c>
      <c r="J5" s="35">
        <v>3500.0</v>
      </c>
      <c r="K5" s="35">
        <v>3540.0</v>
      </c>
      <c r="L5" s="42">
        <v>3920.0</v>
      </c>
      <c r="M5" s="43">
        <v>30800.0</v>
      </c>
    </row>
    <row r="6">
      <c r="A6" s="25" t="s">
        <v>468</v>
      </c>
      <c r="B6" s="35">
        <v>8510.0</v>
      </c>
      <c r="C6" s="35">
        <v>9940.0</v>
      </c>
      <c r="D6" s="35">
        <v>10280.0</v>
      </c>
      <c r="E6" s="35">
        <v>5240.0</v>
      </c>
      <c r="F6" s="35">
        <v>2550.0</v>
      </c>
      <c r="G6" s="35">
        <v>2240.0</v>
      </c>
      <c r="H6" s="35">
        <v>2290.0</v>
      </c>
      <c r="I6" s="35">
        <v>2240.0</v>
      </c>
      <c r="J6" s="35">
        <v>2770.0</v>
      </c>
      <c r="K6" s="35">
        <v>2700.0</v>
      </c>
      <c r="L6" s="42">
        <v>2730.0</v>
      </c>
      <c r="M6" s="43">
        <v>51480.0</v>
      </c>
      <c r="N6">
        <f>(L6-H6)/H6</f>
        <v>0.192139738</v>
      </c>
    </row>
    <row r="7">
      <c r="A7" s="25" t="s">
        <v>487</v>
      </c>
      <c r="B7" s="37">
        <v>50.0</v>
      </c>
      <c r="C7" s="37">
        <v>170.0</v>
      </c>
      <c r="D7" s="37">
        <v>220.0</v>
      </c>
      <c r="E7" s="37">
        <v>370.0</v>
      </c>
      <c r="F7" s="37">
        <v>560.0</v>
      </c>
      <c r="G7" s="37">
        <v>470.0</v>
      </c>
      <c r="H7" s="37">
        <v>290.0</v>
      </c>
      <c r="I7" s="37">
        <v>270.0</v>
      </c>
      <c r="J7" s="37">
        <v>970.0</v>
      </c>
      <c r="K7" s="35">
        <v>2420.0</v>
      </c>
      <c r="L7" s="42">
        <v>2710.0</v>
      </c>
      <c r="M7" s="43">
        <v>8510.0</v>
      </c>
    </row>
    <row r="8">
      <c r="A8" s="25" t="s">
        <v>485</v>
      </c>
      <c r="B8" s="37">
        <v>500.0</v>
      </c>
      <c r="C8" s="37">
        <v>470.0</v>
      </c>
      <c r="D8" s="37">
        <v>520.0</v>
      </c>
      <c r="E8" s="37">
        <v>700.0</v>
      </c>
      <c r="F8" s="37">
        <v>390.0</v>
      </c>
      <c r="G8" s="37">
        <v>500.0</v>
      </c>
      <c r="H8" s="37">
        <v>570.0</v>
      </c>
      <c r="I8" s="37">
        <v>780.0</v>
      </c>
      <c r="J8" s="37">
        <v>980.0</v>
      </c>
      <c r="K8" s="37">
        <v>940.0</v>
      </c>
      <c r="L8" s="42">
        <v>1210.0</v>
      </c>
      <c r="M8" s="43">
        <v>7540.0</v>
      </c>
    </row>
    <row r="9">
      <c r="A9" s="25" t="s">
        <v>481</v>
      </c>
      <c r="B9" s="35">
        <v>2550.0</v>
      </c>
      <c r="C9" s="35">
        <v>2470.0</v>
      </c>
      <c r="D9" s="35">
        <v>1950.0</v>
      </c>
      <c r="E9" s="35">
        <v>1560.0</v>
      </c>
      <c r="F9" s="35">
        <v>1430.0</v>
      </c>
      <c r="G9" s="35">
        <v>1770.0</v>
      </c>
      <c r="H9" s="35">
        <v>1440.0</v>
      </c>
      <c r="I9" s="35">
        <v>1120.0</v>
      </c>
      <c r="J9" s="37">
        <v>980.0</v>
      </c>
      <c r="K9" s="35">
        <v>1050.0</v>
      </c>
      <c r="L9" s="45">
        <v>970.0</v>
      </c>
      <c r="M9" s="43">
        <v>17290.0</v>
      </c>
    </row>
    <row r="10">
      <c r="A10" s="25" t="s">
        <v>471</v>
      </c>
      <c r="B10" s="37">
        <v>70.0</v>
      </c>
      <c r="C10" s="37">
        <v>70.0</v>
      </c>
      <c r="D10" s="37">
        <v>250.0</v>
      </c>
      <c r="E10" s="37">
        <v>440.0</v>
      </c>
      <c r="F10" s="37">
        <v>220.0</v>
      </c>
      <c r="G10" s="37">
        <v>170.0</v>
      </c>
      <c r="H10" s="37">
        <v>190.0</v>
      </c>
      <c r="I10" s="37">
        <v>130.0</v>
      </c>
      <c r="J10" s="37">
        <v>430.0</v>
      </c>
      <c r="K10" s="37">
        <v>730.0</v>
      </c>
      <c r="L10" s="45">
        <v>740.0</v>
      </c>
      <c r="M10" s="43">
        <v>3430.0</v>
      </c>
    </row>
    <row r="11">
      <c r="A11" s="25" t="s">
        <v>489</v>
      </c>
      <c r="B11" s="35">
        <v>2080.0</v>
      </c>
      <c r="C11" s="35">
        <v>2190.0</v>
      </c>
      <c r="D11" s="35">
        <v>2290.0</v>
      </c>
      <c r="E11" s="35">
        <v>1240.0</v>
      </c>
      <c r="F11" s="37">
        <v>470.0</v>
      </c>
      <c r="G11" s="37">
        <v>420.0</v>
      </c>
      <c r="H11" s="37">
        <v>430.0</v>
      </c>
      <c r="I11" s="37">
        <v>440.0</v>
      </c>
      <c r="J11" s="37">
        <v>560.0</v>
      </c>
      <c r="K11" s="37">
        <v>530.0</v>
      </c>
      <c r="L11" s="45">
        <v>490.0</v>
      </c>
      <c r="M11" s="43">
        <v>11140.0</v>
      </c>
    </row>
    <row r="12">
      <c r="A12" s="25" t="s">
        <v>713</v>
      </c>
      <c r="B12" s="37">
        <v>180.0</v>
      </c>
      <c r="C12" s="37">
        <v>370.0</v>
      </c>
      <c r="D12" s="37">
        <v>650.0</v>
      </c>
      <c r="E12" s="37">
        <v>530.0</v>
      </c>
      <c r="F12" s="37">
        <v>320.0</v>
      </c>
      <c r="G12" s="37">
        <v>320.0</v>
      </c>
      <c r="H12" s="37">
        <v>410.0</v>
      </c>
      <c r="I12" s="37">
        <v>520.0</v>
      </c>
      <c r="J12" s="37">
        <v>480.0</v>
      </c>
      <c r="K12" s="37">
        <v>430.0</v>
      </c>
      <c r="L12" s="45">
        <v>420.0</v>
      </c>
      <c r="M12" s="43">
        <v>4620.0</v>
      </c>
    </row>
    <row r="13">
      <c r="A13" s="25" t="s">
        <v>467</v>
      </c>
      <c r="B13" s="37">
        <v>160.0</v>
      </c>
      <c r="C13" s="37">
        <v>160.0</v>
      </c>
      <c r="D13" s="37">
        <v>210.0</v>
      </c>
      <c r="E13" s="37">
        <v>220.0</v>
      </c>
      <c r="F13" s="37">
        <v>210.0</v>
      </c>
      <c r="G13" s="37">
        <v>260.0</v>
      </c>
      <c r="H13" s="37">
        <v>320.0</v>
      </c>
      <c r="I13" s="37">
        <v>570.0</v>
      </c>
      <c r="J13" s="37">
        <v>700.0</v>
      </c>
      <c r="K13" s="37">
        <v>450.0</v>
      </c>
      <c r="L13" s="45">
        <v>400.0</v>
      </c>
      <c r="M13" s="43">
        <v>3670.0</v>
      </c>
    </row>
    <row r="14">
      <c r="A14" s="25" t="s">
        <v>483</v>
      </c>
      <c r="B14" s="37">
        <v>200.0</v>
      </c>
      <c r="C14" s="37">
        <v>210.0</v>
      </c>
      <c r="D14" s="37">
        <v>270.0</v>
      </c>
      <c r="E14" s="37">
        <v>380.0</v>
      </c>
      <c r="F14" s="37">
        <v>290.0</v>
      </c>
      <c r="G14" s="37">
        <v>280.0</v>
      </c>
      <c r="H14" s="37">
        <v>300.0</v>
      </c>
      <c r="I14" s="37">
        <v>290.0</v>
      </c>
      <c r="J14" s="37">
        <v>440.0</v>
      </c>
      <c r="K14" s="37">
        <v>360.0</v>
      </c>
      <c r="L14" s="45">
        <v>320.0</v>
      </c>
      <c r="M14" s="43">
        <v>3330.0</v>
      </c>
    </row>
    <row r="15">
      <c r="A15" s="25" t="s">
        <v>479</v>
      </c>
      <c r="B15" s="37">
        <v>710.0</v>
      </c>
      <c r="C15" s="37">
        <v>600.0</v>
      </c>
      <c r="D15" s="37">
        <v>520.0</v>
      </c>
      <c r="E15" s="37">
        <v>540.0</v>
      </c>
      <c r="F15" s="37">
        <v>760.0</v>
      </c>
      <c r="G15" s="37">
        <v>660.0</v>
      </c>
      <c r="H15" s="37">
        <v>480.0</v>
      </c>
      <c r="I15" s="37">
        <v>280.0</v>
      </c>
      <c r="J15" s="37">
        <v>330.0</v>
      </c>
      <c r="K15" s="37">
        <v>250.0</v>
      </c>
      <c r="L15" s="45">
        <v>290.0</v>
      </c>
      <c r="M15" s="43">
        <v>5400.0</v>
      </c>
    </row>
    <row r="16">
      <c r="A16" s="25" t="s">
        <v>576</v>
      </c>
      <c r="B16" s="37">
        <v>450.0</v>
      </c>
      <c r="C16" s="37">
        <v>480.0</v>
      </c>
      <c r="D16" s="37">
        <v>490.0</v>
      </c>
      <c r="E16" s="37">
        <v>520.0</v>
      </c>
      <c r="F16" s="37">
        <v>350.0</v>
      </c>
      <c r="G16" s="37">
        <v>460.0</v>
      </c>
      <c r="H16" s="37">
        <v>360.0</v>
      </c>
      <c r="I16" s="37">
        <v>280.0</v>
      </c>
      <c r="J16" s="37">
        <v>310.0</v>
      </c>
      <c r="K16" s="37">
        <v>260.0</v>
      </c>
      <c r="L16" s="45">
        <v>270.0</v>
      </c>
      <c r="M16" s="43">
        <v>4220.0</v>
      </c>
    </row>
    <row r="17">
      <c r="A17" s="25" t="s">
        <v>714</v>
      </c>
      <c r="B17" s="37">
        <v>100.0</v>
      </c>
      <c r="C17" s="37">
        <v>100.0</v>
      </c>
      <c r="D17" s="37">
        <v>140.0</v>
      </c>
      <c r="E17" s="37">
        <v>110.0</v>
      </c>
      <c r="F17" s="37">
        <v>110.0</v>
      </c>
      <c r="G17" s="37">
        <v>130.0</v>
      </c>
      <c r="H17" s="37">
        <v>160.0</v>
      </c>
      <c r="I17" s="37">
        <v>130.0</v>
      </c>
      <c r="J17" s="37">
        <v>270.0</v>
      </c>
      <c r="K17" s="37">
        <v>270.0</v>
      </c>
      <c r="L17" s="45">
        <v>240.0</v>
      </c>
      <c r="M17" s="43">
        <v>1750.0</v>
      </c>
    </row>
    <row r="18">
      <c r="A18" s="25" t="s">
        <v>463</v>
      </c>
      <c r="B18" s="37">
        <v>160.0</v>
      </c>
      <c r="C18" s="37">
        <v>270.0</v>
      </c>
      <c r="D18" s="37">
        <v>260.0</v>
      </c>
      <c r="E18" s="37">
        <v>290.0</v>
      </c>
      <c r="F18" s="37">
        <v>210.0</v>
      </c>
      <c r="G18" s="37">
        <v>160.0</v>
      </c>
      <c r="H18" s="37">
        <v>170.0</v>
      </c>
      <c r="I18" s="37">
        <v>210.0</v>
      </c>
      <c r="J18" s="37">
        <v>260.0</v>
      </c>
      <c r="K18" s="37">
        <v>210.0</v>
      </c>
      <c r="L18" s="45">
        <v>190.0</v>
      </c>
      <c r="M18" s="43">
        <v>2390.0</v>
      </c>
    </row>
    <row r="19">
      <c r="A19" s="25" t="s">
        <v>472</v>
      </c>
      <c r="B19" s="37">
        <v>670.0</v>
      </c>
      <c r="C19" s="37">
        <v>530.0</v>
      </c>
      <c r="D19" s="37">
        <v>450.0</v>
      </c>
      <c r="E19" s="37">
        <v>270.0</v>
      </c>
      <c r="F19" s="37">
        <v>160.0</v>
      </c>
      <c r="G19" s="37">
        <v>120.0</v>
      </c>
      <c r="H19" s="37">
        <v>120.0</v>
      </c>
      <c r="I19" s="37">
        <v>120.0</v>
      </c>
      <c r="J19" s="37">
        <v>150.0</v>
      </c>
      <c r="K19" s="37">
        <v>200.0</v>
      </c>
      <c r="L19" s="45">
        <v>180.0</v>
      </c>
      <c r="M19" s="43">
        <v>2960.0</v>
      </c>
    </row>
    <row r="20">
      <c r="A20" s="25" t="s">
        <v>566</v>
      </c>
      <c r="B20" s="37">
        <v>290.0</v>
      </c>
      <c r="C20" s="37">
        <v>350.0</v>
      </c>
      <c r="D20" s="37">
        <v>480.0</v>
      </c>
      <c r="E20" s="37">
        <v>480.0</v>
      </c>
      <c r="F20" s="37">
        <v>350.0</v>
      </c>
      <c r="G20" s="37">
        <v>410.0</v>
      </c>
      <c r="H20" s="37">
        <v>290.0</v>
      </c>
      <c r="I20" s="37">
        <v>220.0</v>
      </c>
      <c r="J20" s="37">
        <v>180.0</v>
      </c>
      <c r="K20" s="37">
        <v>180.0</v>
      </c>
      <c r="L20" s="45">
        <v>160.0</v>
      </c>
      <c r="M20" s="43">
        <v>3390.0</v>
      </c>
    </row>
    <row r="21">
      <c r="A21" s="25" t="s">
        <v>715</v>
      </c>
      <c r="B21" s="37">
        <v>120.0</v>
      </c>
      <c r="C21" s="37">
        <v>180.0</v>
      </c>
      <c r="D21" s="37">
        <v>230.0</v>
      </c>
      <c r="E21" s="37">
        <v>240.0</v>
      </c>
      <c r="F21" s="37">
        <v>170.0</v>
      </c>
      <c r="G21" s="37">
        <v>180.0</v>
      </c>
      <c r="H21" s="37">
        <v>140.0</v>
      </c>
      <c r="I21" s="37">
        <v>120.0</v>
      </c>
      <c r="J21" s="37">
        <v>140.0</v>
      </c>
      <c r="K21" s="37">
        <v>130.0</v>
      </c>
      <c r="L21" s="45">
        <v>130.0</v>
      </c>
      <c r="M21" s="43">
        <v>1780.0</v>
      </c>
    </row>
    <row r="22">
      <c r="A22" s="25" t="s">
        <v>464</v>
      </c>
      <c r="B22" s="37">
        <v>140.0</v>
      </c>
      <c r="C22" s="37">
        <v>170.0</v>
      </c>
      <c r="D22" s="37">
        <v>210.0</v>
      </c>
      <c r="E22" s="37">
        <v>160.0</v>
      </c>
      <c r="F22" s="37">
        <v>120.0</v>
      </c>
      <c r="G22" s="37">
        <v>160.0</v>
      </c>
      <c r="H22" s="37">
        <v>170.0</v>
      </c>
      <c r="I22" s="37">
        <v>180.0</v>
      </c>
      <c r="J22" s="37">
        <v>170.0</v>
      </c>
      <c r="K22" s="37">
        <v>140.0</v>
      </c>
      <c r="L22" s="45">
        <v>130.0</v>
      </c>
      <c r="M22" s="43">
        <v>1730.0</v>
      </c>
    </row>
    <row r="23">
      <c r="A23" s="25" t="s">
        <v>477</v>
      </c>
      <c r="B23" s="37">
        <v>10.0</v>
      </c>
      <c r="C23" s="37">
        <v>10.0</v>
      </c>
      <c r="D23" s="37">
        <v>30.0</v>
      </c>
      <c r="E23" s="37">
        <v>20.0</v>
      </c>
      <c r="F23" s="37">
        <v>10.0</v>
      </c>
      <c r="G23" s="37">
        <v>20.0</v>
      </c>
      <c r="H23" s="37">
        <v>30.0</v>
      </c>
      <c r="I23" s="37">
        <v>50.0</v>
      </c>
      <c r="J23" s="37">
        <v>100.0</v>
      </c>
      <c r="K23" s="37">
        <v>50.0</v>
      </c>
      <c r="L23" s="45">
        <v>100.0</v>
      </c>
      <c r="M23" s="46">
        <v>430.0</v>
      </c>
    </row>
    <row r="24">
      <c r="A24" s="25" t="s">
        <v>466</v>
      </c>
      <c r="B24" s="37">
        <v>90.0</v>
      </c>
      <c r="C24" s="37">
        <v>50.0</v>
      </c>
      <c r="D24" s="37">
        <v>80.0</v>
      </c>
      <c r="E24" s="37">
        <v>60.0</v>
      </c>
      <c r="F24" s="37">
        <v>70.0</v>
      </c>
      <c r="G24" s="37">
        <v>60.0</v>
      </c>
      <c r="H24" s="37">
        <v>80.0</v>
      </c>
      <c r="I24" s="37">
        <v>80.0</v>
      </c>
      <c r="J24" s="37">
        <v>120.0</v>
      </c>
      <c r="K24" s="37">
        <v>80.0</v>
      </c>
      <c r="L24" s="45">
        <v>80.0</v>
      </c>
      <c r="M24" s="46">
        <v>840.0</v>
      </c>
    </row>
    <row r="25">
      <c r="A25" s="25" t="s">
        <v>598</v>
      </c>
      <c r="B25" s="37">
        <v>100.0</v>
      </c>
      <c r="C25" s="37">
        <v>120.0</v>
      </c>
      <c r="D25" s="37">
        <v>110.0</v>
      </c>
      <c r="E25" s="37">
        <v>110.0</v>
      </c>
      <c r="F25" s="37">
        <v>60.0</v>
      </c>
      <c r="G25" s="37">
        <v>70.0</v>
      </c>
      <c r="H25" s="37">
        <v>100.0</v>
      </c>
      <c r="I25" s="37">
        <v>60.0</v>
      </c>
      <c r="J25" s="37">
        <v>70.0</v>
      </c>
      <c r="K25" s="37">
        <v>50.0</v>
      </c>
      <c r="L25" s="45">
        <v>80.0</v>
      </c>
      <c r="M25" s="46">
        <v>930.0</v>
      </c>
    </row>
    <row r="26">
      <c r="A26" s="25" t="s">
        <v>631</v>
      </c>
      <c r="B26" s="37">
        <v>230.0</v>
      </c>
      <c r="C26" s="37">
        <v>210.0</v>
      </c>
      <c r="D26" s="37">
        <v>220.0</v>
      </c>
      <c r="E26" s="37">
        <v>180.0</v>
      </c>
      <c r="F26" s="37">
        <v>110.0</v>
      </c>
      <c r="G26" s="37">
        <v>80.0</v>
      </c>
      <c r="H26" s="37">
        <v>90.0</v>
      </c>
      <c r="I26" s="37">
        <v>60.0</v>
      </c>
      <c r="J26" s="37">
        <v>80.0</v>
      </c>
      <c r="K26" s="37">
        <v>70.0</v>
      </c>
      <c r="L26" s="45">
        <v>70.0</v>
      </c>
      <c r="M26" s="43">
        <v>1400.0</v>
      </c>
    </row>
    <row r="27">
      <c r="A27" s="25" t="s">
        <v>493</v>
      </c>
      <c r="B27" s="37">
        <v>30.0</v>
      </c>
      <c r="C27" s="37">
        <v>40.0</v>
      </c>
      <c r="D27" s="37">
        <v>50.0</v>
      </c>
      <c r="E27" s="37">
        <v>40.0</v>
      </c>
      <c r="F27" s="37">
        <v>40.0</v>
      </c>
      <c r="G27" s="37">
        <v>40.0</v>
      </c>
      <c r="H27" s="37">
        <v>30.0</v>
      </c>
      <c r="I27" s="37">
        <v>60.0</v>
      </c>
      <c r="J27" s="37">
        <v>60.0</v>
      </c>
      <c r="K27" s="37">
        <v>60.0</v>
      </c>
      <c r="L27" s="45">
        <v>60.0</v>
      </c>
      <c r="M27" s="46">
        <v>490.0</v>
      </c>
    </row>
    <row r="28">
      <c r="A28" s="25" t="s">
        <v>590</v>
      </c>
      <c r="B28" s="37">
        <v>350.0</v>
      </c>
      <c r="C28" s="37">
        <v>380.0</v>
      </c>
      <c r="D28" s="37">
        <v>290.0</v>
      </c>
      <c r="E28" s="37">
        <v>270.0</v>
      </c>
      <c r="F28" s="37">
        <v>170.0</v>
      </c>
      <c r="G28" s="37">
        <v>180.0</v>
      </c>
      <c r="H28" s="37">
        <v>70.0</v>
      </c>
      <c r="I28" s="37">
        <v>60.0</v>
      </c>
      <c r="J28" s="37">
        <v>50.0</v>
      </c>
      <c r="K28" s="37">
        <v>40.0</v>
      </c>
      <c r="L28" s="45">
        <v>50.0</v>
      </c>
      <c r="M28" s="43">
        <v>1900.0</v>
      </c>
    </row>
    <row r="29">
      <c r="A29" s="25" t="s">
        <v>578</v>
      </c>
      <c r="B29" s="37">
        <v>50.0</v>
      </c>
      <c r="C29" s="37">
        <v>40.0</v>
      </c>
      <c r="D29" s="37">
        <v>50.0</v>
      </c>
      <c r="E29" s="37">
        <v>50.0</v>
      </c>
      <c r="F29" s="37">
        <v>70.0</v>
      </c>
      <c r="G29" s="37">
        <v>80.0</v>
      </c>
      <c r="H29" s="37">
        <v>60.0</v>
      </c>
      <c r="I29" s="37">
        <v>40.0</v>
      </c>
      <c r="J29" s="37">
        <v>40.0</v>
      </c>
      <c r="K29" s="37">
        <v>60.0</v>
      </c>
      <c r="L29" s="45">
        <v>50.0</v>
      </c>
      <c r="M29" s="46">
        <v>580.0</v>
      </c>
    </row>
    <row r="30">
      <c r="A30" s="25" t="s">
        <v>586</v>
      </c>
      <c r="B30" s="37">
        <v>90.0</v>
      </c>
      <c r="C30" s="37">
        <v>40.0</v>
      </c>
      <c r="D30" s="37">
        <v>90.0</v>
      </c>
      <c r="E30" s="37">
        <v>50.0</v>
      </c>
      <c r="F30" s="37">
        <v>60.0</v>
      </c>
      <c r="G30" s="37">
        <v>50.0</v>
      </c>
      <c r="H30" s="37">
        <v>50.0</v>
      </c>
      <c r="I30" s="37">
        <v>50.0</v>
      </c>
      <c r="J30" s="37">
        <v>60.0</v>
      </c>
      <c r="K30" s="37">
        <v>40.0</v>
      </c>
      <c r="L30" s="45">
        <v>70.0</v>
      </c>
      <c r="M30" s="46">
        <v>640.0</v>
      </c>
    </row>
    <row r="31">
      <c r="A31" s="25" t="s">
        <v>527</v>
      </c>
      <c r="B31" s="37">
        <v>40.0</v>
      </c>
      <c r="C31" s="37">
        <v>40.0</v>
      </c>
      <c r="D31" s="37">
        <v>60.0</v>
      </c>
      <c r="E31" s="37">
        <v>80.0</v>
      </c>
      <c r="F31" s="37">
        <v>130.0</v>
      </c>
      <c r="G31" s="37">
        <v>80.0</v>
      </c>
      <c r="H31" s="37">
        <v>90.0</v>
      </c>
      <c r="I31" s="37">
        <v>90.0</v>
      </c>
      <c r="J31" s="37">
        <v>70.0</v>
      </c>
      <c r="K31" s="37">
        <v>50.0</v>
      </c>
      <c r="L31" s="45">
        <v>50.0</v>
      </c>
      <c r="M31" s="46">
        <v>770.0</v>
      </c>
    </row>
    <row r="32">
      <c r="A32" s="25" t="s">
        <v>633</v>
      </c>
      <c r="B32" s="37">
        <v>70.0</v>
      </c>
      <c r="C32" s="37">
        <v>70.0</v>
      </c>
      <c r="D32" s="37">
        <v>80.0</v>
      </c>
      <c r="E32" s="37">
        <v>90.0</v>
      </c>
      <c r="F32" s="37">
        <v>40.0</v>
      </c>
      <c r="G32" s="37">
        <v>30.0</v>
      </c>
      <c r="H32" s="37">
        <v>40.0</v>
      </c>
      <c r="I32" s="37">
        <v>40.0</v>
      </c>
      <c r="J32" s="37">
        <v>40.0</v>
      </c>
      <c r="K32" s="37">
        <v>30.0</v>
      </c>
      <c r="L32" s="45">
        <v>40.0</v>
      </c>
      <c r="M32" s="46">
        <v>560.0</v>
      </c>
    </row>
    <row r="33">
      <c r="A33" s="25" t="s">
        <v>538</v>
      </c>
      <c r="B33" s="37">
        <v>160.0</v>
      </c>
      <c r="C33" s="37">
        <v>120.0</v>
      </c>
      <c r="D33" s="37">
        <v>110.0</v>
      </c>
      <c r="E33" s="37">
        <v>100.0</v>
      </c>
      <c r="F33" s="37">
        <v>50.0</v>
      </c>
      <c r="G33" s="37">
        <v>40.0</v>
      </c>
      <c r="H33" s="37">
        <v>30.0</v>
      </c>
      <c r="I33" s="37">
        <v>30.0</v>
      </c>
      <c r="J33" s="37">
        <v>30.0</v>
      </c>
      <c r="K33" s="37">
        <v>30.0</v>
      </c>
      <c r="L33" s="45">
        <v>30.0</v>
      </c>
      <c r="M33" s="46">
        <v>740.0</v>
      </c>
    </row>
    <row r="34">
      <c r="A34" s="25" t="s">
        <v>516</v>
      </c>
      <c r="B34" s="37">
        <v>120.0</v>
      </c>
      <c r="C34" s="37">
        <v>240.0</v>
      </c>
      <c r="D34" s="37">
        <v>80.0</v>
      </c>
      <c r="E34" s="37">
        <v>30.0</v>
      </c>
      <c r="F34" s="37">
        <v>20.0</v>
      </c>
      <c r="G34" s="37">
        <v>30.0</v>
      </c>
      <c r="H34" s="37">
        <v>20.0</v>
      </c>
      <c r="I34" s="37">
        <v>10.0</v>
      </c>
      <c r="J34" s="37">
        <v>10.0</v>
      </c>
      <c r="K34" s="37">
        <v>30.0</v>
      </c>
      <c r="L34" s="45">
        <v>30.0</v>
      </c>
      <c r="M34" s="46">
        <v>600.0</v>
      </c>
    </row>
    <row r="35">
      <c r="A35" s="40" t="s">
        <v>717</v>
      </c>
      <c r="B35" s="48">
        <v>760.0</v>
      </c>
      <c r="C35" s="48">
        <v>950.0</v>
      </c>
      <c r="D35" s="56">
        <v>1120.0</v>
      </c>
      <c r="E35" s="48">
        <v>930.0</v>
      </c>
      <c r="F35" s="48">
        <v>800.0</v>
      </c>
      <c r="G35" s="48">
        <v>780.0</v>
      </c>
      <c r="H35" s="48">
        <v>650.0</v>
      </c>
      <c r="I35" s="48">
        <v>610.0</v>
      </c>
      <c r="J35" s="48">
        <v>710.0</v>
      </c>
      <c r="K35" s="48">
        <v>780.0</v>
      </c>
      <c r="L35" s="48">
        <v>690.0</v>
      </c>
      <c r="M35" s="43">
        <v>8770.0</v>
      </c>
    </row>
    <row r="36">
      <c r="A36" s="31" t="s">
        <v>698</v>
      </c>
      <c r="B36" s="49">
        <v>20120.0</v>
      </c>
      <c r="C36" s="49">
        <v>23090.0</v>
      </c>
      <c r="D36" s="49">
        <v>24100.0</v>
      </c>
      <c r="E36" s="49">
        <v>17850.0</v>
      </c>
      <c r="F36" s="49">
        <v>13000.0</v>
      </c>
      <c r="G36" s="49">
        <v>13070.0</v>
      </c>
      <c r="H36" s="49">
        <v>12390.0</v>
      </c>
      <c r="I36" s="49">
        <v>12380.0</v>
      </c>
      <c r="J36" s="49">
        <v>15040.0</v>
      </c>
      <c r="K36" s="49">
        <v>16140.0</v>
      </c>
      <c r="L36" s="49">
        <v>16870.0</v>
      </c>
      <c r="M36" s="49">
        <v>184050.0</v>
      </c>
    </row>
    <row r="37">
      <c r="A37" s="26"/>
      <c r="B37" s="26"/>
      <c r="C37" s="26"/>
      <c r="D37" s="26"/>
      <c r="E37" s="26"/>
      <c r="F37" s="26"/>
      <c r="G37" s="26"/>
      <c r="H37" s="26"/>
      <c r="I37" s="26"/>
      <c r="J37" s="26"/>
      <c r="K37" s="26"/>
      <c r="L37" s="26"/>
      <c r="M37" s="26"/>
    </row>
    <row r="38">
      <c r="A38" s="25" t="s">
        <v>723</v>
      </c>
      <c r="B38" s="26"/>
      <c r="C38" s="26"/>
      <c r="D38" s="26"/>
      <c r="E38" s="26"/>
      <c r="F38" s="26"/>
      <c r="G38" s="26"/>
      <c r="H38" s="26"/>
      <c r="I38" s="26"/>
      <c r="J38" s="26"/>
      <c r="K38" s="26"/>
      <c r="L38" s="26"/>
      <c r="M38" s="26"/>
    </row>
    <row r="39">
      <c r="A39" s="50" t="s">
        <v>755</v>
      </c>
      <c r="B39" s="26"/>
      <c r="C39" s="26"/>
      <c r="D39" s="26"/>
      <c r="E39" s="26"/>
      <c r="F39" s="26"/>
      <c r="G39" s="26"/>
      <c r="H39" s="26"/>
      <c r="I39" s="26"/>
      <c r="J39" s="26"/>
      <c r="K39" s="26"/>
      <c r="L39" s="26"/>
      <c r="M39" s="26"/>
    </row>
    <row r="40">
      <c r="A40" s="50" t="s">
        <v>757</v>
      </c>
      <c r="B40" s="26"/>
      <c r="C40" s="26"/>
      <c r="D40" s="26"/>
      <c r="E40" s="26"/>
      <c r="F40" s="26"/>
      <c r="G40" s="26"/>
      <c r="H40" s="26"/>
      <c r="I40" s="26"/>
      <c r="J40" s="26"/>
      <c r="K40" s="26"/>
      <c r="L40" s="26"/>
      <c r="M40" s="26"/>
    </row>
    <row r="41">
      <c r="A41" s="50" t="s">
        <v>728</v>
      </c>
      <c r="B41" s="26"/>
      <c r="C41" s="26"/>
      <c r="D41" s="26"/>
      <c r="E41" s="26"/>
      <c r="F41" s="26"/>
      <c r="G41" s="26"/>
      <c r="H41" s="26"/>
      <c r="I41" s="26"/>
      <c r="J41" s="26"/>
      <c r="K41" s="26"/>
      <c r="L41" s="26"/>
      <c r="M41" s="26"/>
    </row>
    <row r="42">
      <c r="A42" s="50" t="s">
        <v>729</v>
      </c>
      <c r="B42" s="26"/>
      <c r="C42" s="26"/>
      <c r="D42" s="26"/>
      <c r="E42" s="26"/>
      <c r="F42" s="26"/>
      <c r="G42" s="26"/>
      <c r="H42" s="26"/>
      <c r="I42" s="26"/>
      <c r="J42" s="26"/>
      <c r="K42" s="26"/>
      <c r="L42" s="26"/>
      <c r="M42" s="26"/>
    </row>
    <row r="43">
      <c r="A43" s="26"/>
      <c r="B43" s="26"/>
      <c r="C43" s="26"/>
      <c r="D43" s="26"/>
      <c r="E43" s="26"/>
      <c r="F43" s="26"/>
      <c r="G43" s="26"/>
      <c r="H43" s="26"/>
      <c r="I43" s="26"/>
      <c r="J43" s="26"/>
      <c r="K43" s="26"/>
      <c r="L43" s="26"/>
      <c r="M43" s="26"/>
    </row>
    <row r="44">
      <c r="A44" s="25" t="s">
        <v>759</v>
      </c>
      <c r="B44" s="26"/>
      <c r="C44" s="26"/>
      <c r="D44" s="26"/>
      <c r="E44" s="26"/>
      <c r="F44" s="26"/>
      <c r="G44" s="26"/>
      <c r="H44" s="26"/>
      <c r="I44" s="26"/>
      <c r="J44" s="26"/>
      <c r="K44" s="26"/>
      <c r="L44" s="26"/>
      <c r="M44" s="26"/>
    </row>
  </sheetData>
  <mergeCells count="1">
    <mergeCell ref="B3:M3"/>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5" t="s">
        <v>682</v>
      </c>
      <c r="B1" s="26"/>
      <c r="C1" s="26"/>
      <c r="D1" s="26"/>
      <c r="E1" s="26"/>
      <c r="F1" s="26"/>
      <c r="G1" s="26"/>
      <c r="H1" s="26"/>
      <c r="I1" s="26"/>
      <c r="J1" s="26"/>
      <c r="K1" s="26"/>
      <c r="L1" s="26"/>
      <c r="M1" s="26"/>
    </row>
    <row r="2">
      <c r="A2" s="26"/>
      <c r="B2" s="26"/>
      <c r="C2" s="26"/>
      <c r="D2" s="26"/>
      <c r="E2" s="26"/>
      <c r="F2" s="26"/>
      <c r="G2" s="26"/>
      <c r="H2" s="26"/>
      <c r="I2" s="26"/>
      <c r="J2" s="26"/>
      <c r="K2" s="26"/>
      <c r="L2" s="26"/>
      <c r="M2" s="26"/>
    </row>
    <row r="3">
      <c r="A3" s="27"/>
      <c r="B3" s="28" t="s">
        <v>684</v>
      </c>
      <c r="C3" s="29"/>
      <c r="D3" s="29"/>
      <c r="E3" s="29"/>
      <c r="F3" s="29"/>
      <c r="G3" s="29"/>
      <c r="H3" s="29"/>
      <c r="I3" s="29"/>
      <c r="J3" s="29"/>
      <c r="K3" s="29"/>
      <c r="L3" s="30"/>
      <c r="M3" s="27"/>
    </row>
    <row r="4">
      <c r="A4" s="31" t="s">
        <v>686</v>
      </c>
      <c r="B4" s="32" t="s">
        <v>687</v>
      </c>
      <c r="C4" s="32" t="s">
        <v>688</v>
      </c>
      <c r="D4" s="32" t="s">
        <v>689</v>
      </c>
      <c r="E4" s="32" t="s">
        <v>690</v>
      </c>
      <c r="F4" s="32" t="s">
        <v>691</v>
      </c>
      <c r="G4" s="32" t="s">
        <v>692</v>
      </c>
      <c r="H4" s="32" t="s">
        <v>693</v>
      </c>
      <c r="I4" s="32" t="s">
        <v>694</v>
      </c>
      <c r="J4" s="32" t="s">
        <v>695</v>
      </c>
      <c r="K4" s="32" t="s">
        <v>696</v>
      </c>
      <c r="L4" s="32" t="s">
        <v>697</v>
      </c>
      <c r="M4" s="33" t="s">
        <v>698</v>
      </c>
    </row>
    <row r="5">
      <c r="A5" s="34" t="s">
        <v>468</v>
      </c>
      <c r="B5" s="35">
        <v>5514.0</v>
      </c>
      <c r="C5" s="35">
        <v>8913.0</v>
      </c>
      <c r="D5" s="35">
        <v>8391.0</v>
      </c>
      <c r="E5" s="35">
        <v>4243.0</v>
      </c>
      <c r="F5" s="35">
        <v>1639.0</v>
      </c>
      <c r="G5" s="35">
        <v>1805.0</v>
      </c>
      <c r="H5" s="35">
        <v>1672.0</v>
      </c>
      <c r="I5" s="35">
        <v>1718.0</v>
      </c>
      <c r="J5" s="35">
        <v>1954.0</v>
      </c>
      <c r="K5" s="35">
        <v>2393.0</v>
      </c>
      <c r="L5" s="35">
        <v>2123.0</v>
      </c>
      <c r="M5" s="36">
        <v>40374.0</v>
      </c>
      <c r="N5">
        <f>(L5-H5)/H5</f>
        <v>0.2697368421</v>
      </c>
    </row>
    <row r="6">
      <c r="A6" s="34" t="s">
        <v>487</v>
      </c>
      <c r="B6" s="37">
        <v>135.0</v>
      </c>
      <c r="C6" s="37">
        <v>144.0</v>
      </c>
      <c r="D6" s="37">
        <v>106.0</v>
      </c>
      <c r="E6" s="37">
        <v>147.0</v>
      </c>
      <c r="F6" s="37">
        <v>236.0</v>
      </c>
      <c r="G6" s="37">
        <v>287.0</v>
      </c>
      <c r="H6" s="37">
        <v>174.0</v>
      </c>
      <c r="I6" s="37">
        <v>123.0</v>
      </c>
      <c r="J6" s="37">
        <v>542.0</v>
      </c>
      <c r="K6" s="35">
        <v>1833.0</v>
      </c>
      <c r="L6" s="35">
        <v>1648.0</v>
      </c>
      <c r="M6" s="36">
        <v>5382.0</v>
      </c>
    </row>
    <row r="7">
      <c r="A7" s="34" t="s">
        <v>494</v>
      </c>
      <c r="B7" s="35">
        <v>1074.0</v>
      </c>
      <c r="C7" s="37">
        <v>934.0</v>
      </c>
      <c r="D7" s="37">
        <v>876.0</v>
      </c>
      <c r="E7" s="37">
        <v>923.0</v>
      </c>
      <c r="F7" s="37">
        <v>975.0</v>
      </c>
      <c r="G7" s="35">
        <v>1123.0</v>
      </c>
      <c r="H7" s="35">
        <v>1116.0</v>
      </c>
      <c r="I7" s="35">
        <v>1027.0</v>
      </c>
      <c r="J7" s="35">
        <v>1124.0</v>
      </c>
      <c r="K7" s="35">
        <v>1222.0</v>
      </c>
      <c r="L7" s="35">
        <v>1209.0</v>
      </c>
      <c r="M7" s="36">
        <v>11601.0</v>
      </c>
    </row>
    <row r="8">
      <c r="A8" s="34" t="s">
        <v>485</v>
      </c>
      <c r="B8" s="37">
        <v>481.0</v>
      </c>
      <c r="C8" s="37">
        <v>411.0</v>
      </c>
      <c r="D8" s="37">
        <v>358.0</v>
      </c>
      <c r="E8" s="37">
        <v>522.0</v>
      </c>
      <c r="F8" s="37">
        <v>289.0</v>
      </c>
      <c r="G8" s="37">
        <v>444.0</v>
      </c>
      <c r="H8" s="37">
        <v>473.0</v>
      </c>
      <c r="I8" s="37">
        <v>647.0</v>
      </c>
      <c r="J8" s="37">
        <v>753.0</v>
      </c>
      <c r="K8" s="37">
        <v>801.0</v>
      </c>
      <c r="L8" s="37">
        <v>890.0</v>
      </c>
      <c r="M8" s="36">
        <v>6065.0</v>
      </c>
    </row>
    <row r="9">
      <c r="A9" s="34" t="s">
        <v>481</v>
      </c>
      <c r="B9" s="35">
        <v>2215.0</v>
      </c>
      <c r="C9" s="35">
        <v>2569.0</v>
      </c>
      <c r="D9" s="35">
        <v>1602.0</v>
      </c>
      <c r="E9" s="35">
        <v>1210.0</v>
      </c>
      <c r="F9" s="37">
        <v>926.0</v>
      </c>
      <c r="G9" s="35">
        <v>1587.0</v>
      </c>
      <c r="H9" s="35">
        <v>1170.0</v>
      </c>
      <c r="I9" s="37">
        <v>900.0</v>
      </c>
      <c r="J9" s="37">
        <v>800.0</v>
      </c>
      <c r="K9" s="37">
        <v>857.0</v>
      </c>
      <c r="L9" s="37">
        <v>756.0</v>
      </c>
      <c r="M9" s="36">
        <v>14597.0</v>
      </c>
    </row>
    <row r="10">
      <c r="A10" s="34" t="s">
        <v>471</v>
      </c>
      <c r="B10" s="37">
        <v>88.0</v>
      </c>
      <c r="C10" s="37">
        <v>63.0</v>
      </c>
      <c r="D10" s="37">
        <v>142.0</v>
      </c>
      <c r="E10" s="37">
        <v>330.0</v>
      </c>
      <c r="F10" s="37">
        <v>167.0</v>
      </c>
      <c r="G10" s="37">
        <v>132.0</v>
      </c>
      <c r="H10" s="37">
        <v>124.0</v>
      </c>
      <c r="I10" s="37">
        <v>67.0</v>
      </c>
      <c r="J10" s="37">
        <v>272.0</v>
      </c>
      <c r="K10" s="37">
        <v>701.0</v>
      </c>
      <c r="L10" s="37">
        <v>582.0</v>
      </c>
      <c r="M10" s="36">
        <v>2659.0</v>
      </c>
    </row>
    <row r="11">
      <c r="A11" s="34" t="s">
        <v>489</v>
      </c>
      <c r="B11" s="35">
        <v>1606.0</v>
      </c>
      <c r="C11" s="35">
        <v>1830.0</v>
      </c>
      <c r="D11" s="35">
        <v>1757.0</v>
      </c>
      <c r="E11" s="37">
        <v>962.0</v>
      </c>
      <c r="F11" s="37">
        <v>312.0</v>
      </c>
      <c r="G11" s="37">
        <v>373.0</v>
      </c>
      <c r="H11" s="37">
        <v>321.0</v>
      </c>
      <c r="I11" s="37">
        <v>348.0</v>
      </c>
      <c r="J11" s="37">
        <v>366.0</v>
      </c>
      <c r="K11" s="37">
        <v>438.0</v>
      </c>
      <c r="L11" s="37">
        <v>357.0</v>
      </c>
      <c r="M11" s="36">
        <v>8672.0</v>
      </c>
    </row>
    <row r="12">
      <c r="A12" s="34" t="s">
        <v>478</v>
      </c>
      <c r="B12" s="37">
        <v>125.0</v>
      </c>
      <c r="C12" s="37">
        <v>303.0</v>
      </c>
      <c r="D12" s="37">
        <v>453.0</v>
      </c>
      <c r="E12" s="37">
        <v>489.0</v>
      </c>
      <c r="F12" s="37">
        <v>218.0</v>
      </c>
      <c r="G12" s="37">
        <v>270.0</v>
      </c>
      <c r="H12" s="37">
        <v>303.0</v>
      </c>
      <c r="I12" s="37">
        <v>402.0</v>
      </c>
      <c r="J12" s="37">
        <v>359.0</v>
      </c>
      <c r="K12" s="37">
        <v>361.0</v>
      </c>
      <c r="L12" s="37">
        <v>352.0</v>
      </c>
      <c r="M12" s="36">
        <v>3626.0</v>
      </c>
    </row>
    <row r="13">
      <c r="A13" s="34" t="s">
        <v>467</v>
      </c>
      <c r="B13" s="37">
        <v>135.0</v>
      </c>
      <c r="C13" s="37">
        <v>146.0</v>
      </c>
      <c r="D13" s="37">
        <v>169.0</v>
      </c>
      <c r="E13" s="37">
        <v>169.0</v>
      </c>
      <c r="F13" s="37">
        <v>141.0</v>
      </c>
      <c r="G13" s="37">
        <v>212.0</v>
      </c>
      <c r="H13" s="37">
        <v>250.0</v>
      </c>
      <c r="I13" s="37">
        <v>415.0</v>
      </c>
      <c r="J13" s="37">
        <v>545.0</v>
      </c>
      <c r="K13" s="37">
        <v>363.0</v>
      </c>
      <c r="L13" s="37">
        <v>319.0</v>
      </c>
      <c r="M13" s="36">
        <v>2860.0</v>
      </c>
    </row>
    <row r="14">
      <c r="A14" s="34" t="s">
        <v>576</v>
      </c>
      <c r="B14" s="37">
        <v>718.0</v>
      </c>
      <c r="C14" s="37">
        <v>527.0</v>
      </c>
      <c r="D14" s="37">
        <v>482.0</v>
      </c>
      <c r="E14" s="37">
        <v>464.0</v>
      </c>
      <c r="F14" s="37">
        <v>303.0</v>
      </c>
      <c r="G14" s="37">
        <v>415.0</v>
      </c>
      <c r="H14" s="37">
        <v>335.0</v>
      </c>
      <c r="I14" s="37">
        <v>233.0</v>
      </c>
      <c r="J14" s="37">
        <v>261.0</v>
      </c>
      <c r="K14" s="37">
        <v>256.0</v>
      </c>
      <c r="L14" s="37">
        <v>245.0</v>
      </c>
      <c r="M14" s="36">
        <v>4242.0</v>
      </c>
    </row>
    <row r="15">
      <c r="A15" s="34" t="s">
        <v>479</v>
      </c>
      <c r="B15" s="37">
        <v>553.0</v>
      </c>
      <c r="C15" s="37">
        <v>605.0</v>
      </c>
      <c r="D15" s="37">
        <v>364.0</v>
      </c>
      <c r="E15" s="37">
        <v>425.0</v>
      </c>
      <c r="F15" s="37">
        <v>535.0</v>
      </c>
      <c r="G15" s="37">
        <v>601.0</v>
      </c>
      <c r="H15" s="37">
        <v>385.0</v>
      </c>
      <c r="I15" s="37">
        <v>211.0</v>
      </c>
      <c r="J15" s="37">
        <v>256.0</v>
      </c>
      <c r="K15" s="37">
        <v>198.0</v>
      </c>
      <c r="L15" s="37">
        <v>217.0</v>
      </c>
      <c r="M15" s="36">
        <v>4354.0</v>
      </c>
    </row>
    <row r="16">
      <c r="A16" s="34" t="s">
        <v>465</v>
      </c>
      <c r="B16" s="37">
        <v>91.0</v>
      </c>
      <c r="C16" s="37">
        <v>81.0</v>
      </c>
      <c r="D16" s="37">
        <v>97.0</v>
      </c>
      <c r="E16" s="37">
        <v>87.0</v>
      </c>
      <c r="F16" s="37">
        <v>71.0</v>
      </c>
      <c r="G16" s="37">
        <v>116.0</v>
      </c>
      <c r="H16" s="37">
        <v>119.0</v>
      </c>
      <c r="I16" s="37">
        <v>108.0</v>
      </c>
      <c r="J16" s="37">
        <v>193.0</v>
      </c>
      <c r="K16" s="37">
        <v>220.0</v>
      </c>
      <c r="L16" s="37">
        <v>177.0</v>
      </c>
      <c r="M16" s="36">
        <v>1356.0</v>
      </c>
    </row>
    <row r="17">
      <c r="A17" s="34" t="s">
        <v>463</v>
      </c>
      <c r="B17" s="37">
        <v>170.0</v>
      </c>
      <c r="C17" s="37">
        <v>205.0</v>
      </c>
      <c r="D17" s="37">
        <v>217.0</v>
      </c>
      <c r="E17" s="37">
        <v>251.0</v>
      </c>
      <c r="F17" s="37">
        <v>150.0</v>
      </c>
      <c r="G17" s="37">
        <v>164.0</v>
      </c>
      <c r="H17" s="37">
        <v>143.0</v>
      </c>
      <c r="I17" s="37">
        <v>174.0</v>
      </c>
      <c r="J17" s="37">
        <v>173.0</v>
      </c>
      <c r="K17" s="37">
        <v>179.0</v>
      </c>
      <c r="L17" s="37">
        <v>146.0</v>
      </c>
      <c r="M17" s="36">
        <v>1972.0</v>
      </c>
    </row>
    <row r="18">
      <c r="A18" s="34" t="s">
        <v>472</v>
      </c>
      <c r="B18" s="37">
        <v>426.0</v>
      </c>
      <c r="C18" s="37">
        <v>468.0</v>
      </c>
      <c r="D18" s="37">
        <v>364.0</v>
      </c>
      <c r="E18" s="37">
        <v>247.0</v>
      </c>
      <c r="F18" s="37">
        <v>95.0</v>
      </c>
      <c r="G18" s="37">
        <v>97.0</v>
      </c>
      <c r="H18" s="37">
        <v>85.0</v>
      </c>
      <c r="I18" s="37">
        <v>85.0</v>
      </c>
      <c r="J18" s="37">
        <v>94.0</v>
      </c>
      <c r="K18" s="37">
        <v>145.0</v>
      </c>
      <c r="L18" s="37">
        <v>138.0</v>
      </c>
      <c r="M18" s="36">
        <v>2249.0</v>
      </c>
    </row>
    <row r="19">
      <c r="A19" s="34" t="s">
        <v>710</v>
      </c>
      <c r="B19" s="37">
        <v>161.0</v>
      </c>
      <c r="C19" s="37">
        <v>151.0</v>
      </c>
      <c r="D19" s="37">
        <v>162.0</v>
      </c>
      <c r="E19" s="37">
        <v>175.0</v>
      </c>
      <c r="F19" s="37">
        <v>104.0</v>
      </c>
      <c r="G19" s="37">
        <v>131.0</v>
      </c>
      <c r="H19" s="37">
        <v>101.0</v>
      </c>
      <c r="I19" s="37">
        <v>89.0</v>
      </c>
      <c r="J19" s="37">
        <v>91.0</v>
      </c>
      <c r="K19" s="37">
        <v>103.0</v>
      </c>
      <c r="L19" s="37">
        <v>112.0</v>
      </c>
      <c r="M19" s="36">
        <v>1371.0</v>
      </c>
    </row>
    <row r="20">
      <c r="A20" s="34" t="s">
        <v>566</v>
      </c>
      <c r="B20" s="37">
        <v>279.0</v>
      </c>
      <c r="C20" s="37">
        <v>234.0</v>
      </c>
      <c r="D20" s="37">
        <v>318.0</v>
      </c>
      <c r="E20" s="37">
        <v>355.0</v>
      </c>
      <c r="F20" s="37">
        <v>197.0</v>
      </c>
      <c r="G20" s="37">
        <v>290.0</v>
      </c>
      <c r="H20" s="37">
        <v>186.0</v>
      </c>
      <c r="I20" s="37">
        <v>136.0</v>
      </c>
      <c r="J20" s="37">
        <v>130.0</v>
      </c>
      <c r="K20" s="37">
        <v>137.0</v>
      </c>
      <c r="L20" s="37">
        <v>107.0</v>
      </c>
      <c r="M20" s="36">
        <v>2376.0</v>
      </c>
    </row>
    <row r="21">
      <c r="A21" s="34" t="s">
        <v>464</v>
      </c>
      <c r="B21" s="37">
        <v>172.0</v>
      </c>
      <c r="C21" s="37">
        <v>150.0</v>
      </c>
      <c r="D21" s="37">
        <v>175.0</v>
      </c>
      <c r="E21" s="37">
        <v>157.0</v>
      </c>
      <c r="F21" s="37">
        <v>94.0</v>
      </c>
      <c r="G21" s="37">
        <v>135.0</v>
      </c>
      <c r="H21" s="37">
        <v>131.0</v>
      </c>
      <c r="I21" s="37">
        <v>135.0</v>
      </c>
      <c r="J21" s="37">
        <v>120.0</v>
      </c>
      <c r="K21" s="37">
        <v>109.0</v>
      </c>
      <c r="L21" s="37">
        <v>98.0</v>
      </c>
      <c r="M21" s="36">
        <v>1471.0</v>
      </c>
    </row>
    <row r="22">
      <c r="A22" s="34" t="s">
        <v>477</v>
      </c>
      <c r="B22" s="37">
        <v>12.0</v>
      </c>
      <c r="C22" s="37">
        <v>8.0</v>
      </c>
      <c r="D22" s="37">
        <v>18.0</v>
      </c>
      <c r="E22" s="37">
        <v>13.0</v>
      </c>
      <c r="F22" s="37">
        <v>9.0</v>
      </c>
      <c r="G22" s="37">
        <v>14.0</v>
      </c>
      <c r="H22" s="37">
        <v>22.0</v>
      </c>
      <c r="I22" s="37">
        <v>39.0</v>
      </c>
      <c r="J22" s="37">
        <v>74.0</v>
      </c>
      <c r="K22" s="37">
        <v>48.0</v>
      </c>
      <c r="L22" s="37">
        <v>76.0</v>
      </c>
      <c r="M22" s="44">
        <v>327.0</v>
      </c>
    </row>
    <row r="23">
      <c r="A23" s="34" t="s">
        <v>598</v>
      </c>
      <c r="B23" s="37">
        <v>105.0</v>
      </c>
      <c r="C23" s="37">
        <v>90.0</v>
      </c>
      <c r="D23" s="37">
        <v>93.0</v>
      </c>
      <c r="E23" s="37">
        <v>77.0</v>
      </c>
      <c r="F23" s="37">
        <v>48.0</v>
      </c>
      <c r="G23" s="37">
        <v>44.0</v>
      </c>
      <c r="H23" s="37">
        <v>60.0</v>
      </c>
      <c r="I23" s="37">
        <v>52.0</v>
      </c>
      <c r="J23" s="37">
        <v>47.0</v>
      </c>
      <c r="K23" s="37">
        <v>49.0</v>
      </c>
      <c r="L23" s="37">
        <v>68.0</v>
      </c>
      <c r="M23" s="44">
        <v>726.0</v>
      </c>
    </row>
    <row r="24">
      <c r="A24" s="34" t="s">
        <v>466</v>
      </c>
      <c r="B24" s="37">
        <v>61.0</v>
      </c>
      <c r="C24" s="37">
        <v>44.0</v>
      </c>
      <c r="D24" s="37">
        <v>62.0</v>
      </c>
      <c r="E24" s="37">
        <v>43.0</v>
      </c>
      <c r="F24" s="37">
        <v>36.0</v>
      </c>
      <c r="G24" s="37">
        <v>44.0</v>
      </c>
      <c r="H24" s="37">
        <v>54.0</v>
      </c>
      <c r="I24" s="37">
        <v>57.0</v>
      </c>
      <c r="J24" s="37">
        <v>90.0</v>
      </c>
      <c r="K24" s="37">
        <v>70.0</v>
      </c>
      <c r="L24" s="37">
        <v>58.0</v>
      </c>
      <c r="M24" s="44">
        <v>625.0</v>
      </c>
    </row>
    <row r="25">
      <c r="A25" s="34" t="s">
        <v>563</v>
      </c>
      <c r="B25" s="37" t="s">
        <v>712</v>
      </c>
      <c r="C25" s="37" t="s">
        <v>712</v>
      </c>
      <c r="D25" s="37">
        <v>5.0</v>
      </c>
      <c r="E25" s="37" t="s">
        <v>712</v>
      </c>
      <c r="F25" s="37" t="s">
        <v>712</v>
      </c>
      <c r="G25" s="37" t="s">
        <v>712</v>
      </c>
      <c r="H25" s="37" t="s">
        <v>712</v>
      </c>
      <c r="I25" s="37">
        <v>12.0</v>
      </c>
      <c r="J25" s="37">
        <v>7.0</v>
      </c>
      <c r="K25" s="37">
        <v>6.0</v>
      </c>
      <c r="L25" s="37">
        <v>55.0</v>
      </c>
      <c r="M25" s="44">
        <v>93.0</v>
      </c>
    </row>
    <row r="26">
      <c r="A26" s="34" t="s">
        <v>631</v>
      </c>
      <c r="B26" s="37">
        <v>176.0</v>
      </c>
      <c r="C26" s="37">
        <v>173.0</v>
      </c>
      <c r="D26" s="37">
        <v>171.0</v>
      </c>
      <c r="E26" s="37">
        <v>141.0</v>
      </c>
      <c r="F26" s="37">
        <v>81.0</v>
      </c>
      <c r="G26" s="37">
        <v>61.0</v>
      </c>
      <c r="H26" s="37">
        <v>55.0</v>
      </c>
      <c r="I26" s="37">
        <v>42.0</v>
      </c>
      <c r="J26" s="37">
        <v>54.0</v>
      </c>
      <c r="K26" s="37">
        <v>68.0</v>
      </c>
      <c r="L26" s="37">
        <v>52.0</v>
      </c>
      <c r="M26" s="36">
        <v>1073.0</v>
      </c>
    </row>
    <row r="27">
      <c r="A27" s="34" t="s">
        <v>493</v>
      </c>
      <c r="B27" s="37">
        <v>28.0</v>
      </c>
      <c r="C27" s="37">
        <v>31.0</v>
      </c>
      <c r="D27" s="37">
        <v>29.0</v>
      </c>
      <c r="E27" s="37">
        <v>43.0</v>
      </c>
      <c r="F27" s="37">
        <v>24.0</v>
      </c>
      <c r="G27" s="37">
        <v>33.0</v>
      </c>
      <c r="H27" s="37">
        <v>25.0</v>
      </c>
      <c r="I27" s="37">
        <v>36.0</v>
      </c>
      <c r="J27" s="37">
        <v>50.0</v>
      </c>
      <c r="K27" s="37">
        <v>48.0</v>
      </c>
      <c r="L27" s="37">
        <v>45.0</v>
      </c>
      <c r="M27" s="44">
        <v>383.0</v>
      </c>
    </row>
    <row r="28">
      <c r="A28" s="34" t="s">
        <v>586</v>
      </c>
      <c r="B28" s="37">
        <v>77.0</v>
      </c>
      <c r="C28" s="37">
        <v>53.0</v>
      </c>
      <c r="D28" s="37">
        <v>59.0</v>
      </c>
      <c r="E28" s="37">
        <v>46.0</v>
      </c>
      <c r="F28" s="37">
        <v>44.0</v>
      </c>
      <c r="G28" s="37">
        <v>34.0</v>
      </c>
      <c r="H28" s="37">
        <v>46.0</v>
      </c>
      <c r="I28" s="37">
        <v>48.0</v>
      </c>
      <c r="J28" s="37">
        <v>36.0</v>
      </c>
      <c r="K28" s="37">
        <v>32.0</v>
      </c>
      <c r="L28" s="37">
        <v>44.0</v>
      </c>
      <c r="M28" s="44">
        <v>522.0</v>
      </c>
    </row>
    <row r="29">
      <c r="A29" s="34" t="s">
        <v>590</v>
      </c>
      <c r="B29" s="37">
        <v>435.0</v>
      </c>
      <c r="C29" s="37">
        <v>404.0</v>
      </c>
      <c r="D29" s="37">
        <v>252.0</v>
      </c>
      <c r="E29" s="37">
        <v>276.0</v>
      </c>
      <c r="F29" s="37">
        <v>140.0</v>
      </c>
      <c r="G29" s="37">
        <v>145.0</v>
      </c>
      <c r="H29" s="37">
        <v>47.0</v>
      </c>
      <c r="I29" s="37">
        <v>36.0</v>
      </c>
      <c r="J29" s="37">
        <v>34.0</v>
      </c>
      <c r="K29" s="37">
        <v>28.0</v>
      </c>
      <c r="L29" s="37">
        <v>43.0</v>
      </c>
      <c r="M29" s="36">
        <v>1842.0</v>
      </c>
    </row>
    <row r="30">
      <c r="A30" s="34" t="s">
        <v>523</v>
      </c>
      <c r="B30" s="37">
        <v>6.0</v>
      </c>
      <c r="C30" s="37">
        <v>5.0</v>
      </c>
      <c r="D30" s="37">
        <v>11.0</v>
      </c>
      <c r="E30" s="37">
        <v>7.0</v>
      </c>
      <c r="F30" s="37">
        <v>13.0</v>
      </c>
      <c r="G30" s="37">
        <v>29.0</v>
      </c>
      <c r="H30" s="37">
        <v>23.0</v>
      </c>
      <c r="I30" s="37">
        <v>32.0</v>
      </c>
      <c r="J30" s="37">
        <v>37.0</v>
      </c>
      <c r="K30" s="37">
        <v>38.0</v>
      </c>
      <c r="L30" s="37">
        <v>41.0</v>
      </c>
      <c r="M30" s="44">
        <v>238.0</v>
      </c>
    </row>
    <row r="31">
      <c r="A31" s="34" t="s">
        <v>620</v>
      </c>
      <c r="B31" s="37">
        <v>34.0</v>
      </c>
      <c r="C31" s="37">
        <v>39.0</v>
      </c>
      <c r="D31" s="37">
        <v>28.0</v>
      </c>
      <c r="E31" s="37">
        <v>34.0</v>
      </c>
      <c r="F31" s="37">
        <v>34.0</v>
      </c>
      <c r="G31" s="37">
        <v>39.0</v>
      </c>
      <c r="H31" s="37">
        <v>30.0</v>
      </c>
      <c r="I31" s="37">
        <v>14.0</v>
      </c>
      <c r="J31" s="37">
        <v>20.0</v>
      </c>
      <c r="K31" s="37">
        <v>34.0</v>
      </c>
      <c r="L31" s="37">
        <v>35.0</v>
      </c>
      <c r="M31" s="44">
        <v>336.0</v>
      </c>
    </row>
    <row r="32">
      <c r="A32" s="34" t="s">
        <v>527</v>
      </c>
      <c r="B32" s="37">
        <v>22.0</v>
      </c>
      <c r="C32" s="37">
        <v>41.0</v>
      </c>
      <c r="D32" s="37">
        <v>33.0</v>
      </c>
      <c r="E32" s="37">
        <v>34.0</v>
      </c>
      <c r="F32" s="37">
        <v>58.0</v>
      </c>
      <c r="G32" s="37">
        <v>56.0</v>
      </c>
      <c r="H32" s="37">
        <v>44.0</v>
      </c>
      <c r="I32" s="37">
        <v>45.0</v>
      </c>
      <c r="J32" s="37">
        <v>37.0</v>
      </c>
      <c r="K32" s="37">
        <v>36.0</v>
      </c>
      <c r="L32" s="37">
        <v>33.0</v>
      </c>
      <c r="M32" s="44">
        <v>437.0</v>
      </c>
    </row>
    <row r="33">
      <c r="A33" s="34" t="s">
        <v>538</v>
      </c>
      <c r="B33" s="37">
        <v>162.0</v>
      </c>
      <c r="C33" s="37">
        <v>111.0</v>
      </c>
      <c r="D33" s="37">
        <v>69.0</v>
      </c>
      <c r="E33" s="37">
        <v>75.0</v>
      </c>
      <c r="F33" s="37">
        <v>33.0</v>
      </c>
      <c r="G33" s="37">
        <v>27.0</v>
      </c>
      <c r="H33" s="37">
        <v>17.0</v>
      </c>
      <c r="I33" s="37">
        <v>21.0</v>
      </c>
      <c r="J33" s="37">
        <v>16.0</v>
      </c>
      <c r="K33" s="37">
        <v>25.0</v>
      </c>
      <c r="L33" s="37">
        <v>32.0</v>
      </c>
      <c r="M33" s="44">
        <v>582.0</v>
      </c>
    </row>
    <row r="34">
      <c r="A34" s="34" t="s">
        <v>633</v>
      </c>
      <c r="B34" s="37">
        <v>54.0</v>
      </c>
      <c r="C34" s="37">
        <v>54.0</v>
      </c>
      <c r="D34" s="37">
        <v>68.0</v>
      </c>
      <c r="E34" s="37">
        <v>61.0</v>
      </c>
      <c r="F34" s="37">
        <v>30.0</v>
      </c>
      <c r="G34" s="37">
        <v>18.0</v>
      </c>
      <c r="H34" s="37">
        <v>36.0</v>
      </c>
      <c r="I34" s="37">
        <v>27.0</v>
      </c>
      <c r="J34" s="37">
        <v>31.0</v>
      </c>
      <c r="K34" s="37">
        <v>39.0</v>
      </c>
      <c r="L34" s="37">
        <v>28.0</v>
      </c>
      <c r="M34" s="44">
        <v>452.0</v>
      </c>
    </row>
    <row r="35">
      <c r="A35" s="34" t="s">
        <v>578</v>
      </c>
      <c r="B35" s="37">
        <v>74.0</v>
      </c>
      <c r="C35" s="37">
        <v>41.0</v>
      </c>
      <c r="D35" s="37">
        <v>30.0</v>
      </c>
      <c r="E35" s="37">
        <v>43.0</v>
      </c>
      <c r="F35" s="37">
        <v>50.0</v>
      </c>
      <c r="G35" s="37">
        <v>49.0</v>
      </c>
      <c r="H35" s="37">
        <v>40.0</v>
      </c>
      <c r="I35" s="37">
        <v>29.0</v>
      </c>
      <c r="J35" s="37">
        <v>22.0</v>
      </c>
      <c r="K35" s="37">
        <v>37.0</v>
      </c>
      <c r="L35" s="37">
        <v>28.0</v>
      </c>
      <c r="M35" s="44">
        <v>439.0</v>
      </c>
    </row>
    <row r="36">
      <c r="A36" s="34" t="s">
        <v>470</v>
      </c>
      <c r="B36" s="37">
        <v>20.0</v>
      </c>
      <c r="C36" s="37">
        <v>15.0</v>
      </c>
      <c r="D36" s="37">
        <v>20.0</v>
      </c>
      <c r="E36" s="37">
        <v>21.0</v>
      </c>
      <c r="F36" s="37">
        <v>13.0</v>
      </c>
      <c r="G36" s="37">
        <v>11.0</v>
      </c>
      <c r="H36" s="37">
        <v>12.0</v>
      </c>
      <c r="I36" s="37">
        <v>16.0</v>
      </c>
      <c r="J36" s="37">
        <v>37.0</v>
      </c>
      <c r="K36" s="37">
        <v>14.0</v>
      </c>
      <c r="L36" s="37">
        <v>27.0</v>
      </c>
      <c r="M36" s="44">
        <v>208.0</v>
      </c>
    </row>
    <row r="37">
      <c r="A37" s="34" t="s">
        <v>622</v>
      </c>
      <c r="B37" s="37" t="s">
        <v>712</v>
      </c>
      <c r="C37" s="37" t="s">
        <v>712</v>
      </c>
      <c r="D37" s="37" t="s">
        <v>712</v>
      </c>
      <c r="E37" s="37">
        <v>6.0</v>
      </c>
      <c r="F37" s="37">
        <v>11.0</v>
      </c>
      <c r="G37" s="37">
        <v>47.0</v>
      </c>
      <c r="H37" s="37">
        <v>76.0</v>
      </c>
      <c r="I37" s="37">
        <v>67.0</v>
      </c>
      <c r="J37" s="37">
        <v>41.0</v>
      </c>
      <c r="K37" s="37">
        <v>39.0</v>
      </c>
      <c r="L37" s="37">
        <v>25.0</v>
      </c>
      <c r="M37" s="44">
        <v>313.0</v>
      </c>
    </row>
    <row r="38">
      <c r="A38" s="34" t="s">
        <v>556</v>
      </c>
      <c r="B38" s="37">
        <v>8.0</v>
      </c>
      <c r="C38" s="37">
        <v>37.0</v>
      </c>
      <c r="D38" s="37">
        <v>28.0</v>
      </c>
      <c r="E38" s="37">
        <v>45.0</v>
      </c>
      <c r="F38" s="37">
        <v>20.0</v>
      </c>
      <c r="G38" s="37">
        <v>25.0</v>
      </c>
      <c r="H38" s="37">
        <v>8.0</v>
      </c>
      <c r="I38" s="37">
        <v>12.0</v>
      </c>
      <c r="J38" s="37">
        <v>11.0</v>
      </c>
      <c r="K38" s="37">
        <v>12.0</v>
      </c>
      <c r="L38" s="37">
        <v>24.0</v>
      </c>
      <c r="M38" s="44">
        <v>238.0</v>
      </c>
    </row>
    <row r="39">
      <c r="A39" s="34" t="s">
        <v>473</v>
      </c>
      <c r="B39" s="37">
        <v>27.0</v>
      </c>
      <c r="C39" s="37">
        <v>15.0</v>
      </c>
      <c r="D39" s="37">
        <v>13.0</v>
      </c>
      <c r="E39" s="37">
        <v>7.0</v>
      </c>
      <c r="F39" s="37">
        <v>5.0</v>
      </c>
      <c r="G39" s="37">
        <v>12.0</v>
      </c>
      <c r="H39" s="37">
        <v>21.0</v>
      </c>
      <c r="I39" s="37">
        <v>32.0</v>
      </c>
      <c r="J39" s="37">
        <v>17.0</v>
      </c>
      <c r="K39" s="37">
        <v>31.0</v>
      </c>
      <c r="L39" s="37">
        <v>24.0</v>
      </c>
      <c r="M39" s="44">
        <v>197.0</v>
      </c>
    </row>
    <row r="40">
      <c r="A40" s="34" t="s">
        <v>516</v>
      </c>
      <c r="B40" s="37">
        <v>186.0</v>
      </c>
      <c r="C40" s="37">
        <v>186.0</v>
      </c>
      <c r="D40" s="37">
        <v>74.0</v>
      </c>
      <c r="E40" s="37">
        <v>18.0</v>
      </c>
      <c r="F40" s="37">
        <v>14.0</v>
      </c>
      <c r="G40" s="37">
        <v>20.0</v>
      </c>
      <c r="H40" s="37">
        <v>12.0</v>
      </c>
      <c r="I40" s="37">
        <v>13.0</v>
      </c>
      <c r="J40" s="37">
        <v>6.0</v>
      </c>
      <c r="K40" s="37">
        <v>31.0</v>
      </c>
      <c r="L40" s="37">
        <v>23.0</v>
      </c>
      <c r="M40" s="44">
        <v>583.0</v>
      </c>
    </row>
    <row r="41">
      <c r="A41" s="34" t="s">
        <v>515</v>
      </c>
      <c r="B41" s="37">
        <v>42.0</v>
      </c>
      <c r="C41" s="37">
        <v>26.0</v>
      </c>
      <c r="D41" s="37">
        <v>36.0</v>
      </c>
      <c r="E41" s="37">
        <v>33.0</v>
      </c>
      <c r="F41" s="37">
        <v>29.0</v>
      </c>
      <c r="G41" s="37">
        <v>48.0</v>
      </c>
      <c r="H41" s="37">
        <v>26.0</v>
      </c>
      <c r="I41" s="37">
        <v>22.0</v>
      </c>
      <c r="J41" s="37">
        <v>23.0</v>
      </c>
      <c r="K41" s="37">
        <v>15.0</v>
      </c>
      <c r="L41" s="37">
        <v>21.0</v>
      </c>
      <c r="M41" s="44">
        <v>323.0</v>
      </c>
    </row>
    <row r="42">
      <c r="A42" s="34" t="s">
        <v>498</v>
      </c>
      <c r="B42" s="37">
        <v>11.0</v>
      </c>
      <c r="C42" s="37">
        <v>0.0</v>
      </c>
      <c r="D42" s="37">
        <v>12.0</v>
      </c>
      <c r="E42" s="37">
        <v>9.0</v>
      </c>
      <c r="F42" s="37">
        <v>6.0</v>
      </c>
      <c r="G42" s="37">
        <v>15.0</v>
      </c>
      <c r="H42" s="37">
        <v>11.0</v>
      </c>
      <c r="I42" s="37">
        <v>19.0</v>
      </c>
      <c r="J42" s="37">
        <v>25.0</v>
      </c>
      <c r="K42" s="37">
        <v>21.0</v>
      </c>
      <c r="L42" s="37">
        <v>21.0</v>
      </c>
      <c r="M42" s="44">
        <v>147.0</v>
      </c>
    </row>
    <row r="43">
      <c r="A43" s="34" t="s">
        <v>469</v>
      </c>
      <c r="B43" s="37">
        <v>7.0</v>
      </c>
      <c r="C43" s="37">
        <v>8.0</v>
      </c>
      <c r="D43" s="37">
        <v>9.0</v>
      </c>
      <c r="E43" s="37">
        <v>17.0</v>
      </c>
      <c r="F43" s="37">
        <v>17.0</v>
      </c>
      <c r="G43" s="37">
        <v>24.0</v>
      </c>
      <c r="H43" s="37">
        <v>7.0</v>
      </c>
      <c r="I43" s="37">
        <v>15.0</v>
      </c>
      <c r="J43" s="37">
        <v>12.0</v>
      </c>
      <c r="K43" s="37">
        <v>15.0</v>
      </c>
      <c r="L43" s="37">
        <v>20.0</v>
      </c>
      <c r="M43" s="44">
        <v>146.0</v>
      </c>
    </row>
    <row r="44">
      <c r="A44" s="34" t="s">
        <v>594</v>
      </c>
      <c r="B44" s="37">
        <v>17.0</v>
      </c>
      <c r="C44" s="37">
        <v>31.0</v>
      </c>
      <c r="D44" s="37">
        <v>41.0</v>
      </c>
      <c r="E44" s="37">
        <v>34.0</v>
      </c>
      <c r="F44" s="37">
        <v>18.0</v>
      </c>
      <c r="G44" s="37">
        <v>34.0</v>
      </c>
      <c r="H44" s="37">
        <v>25.0</v>
      </c>
      <c r="I44" s="37">
        <v>20.0</v>
      </c>
      <c r="J44" s="37">
        <v>21.0</v>
      </c>
      <c r="K44" s="37">
        <v>14.0</v>
      </c>
      <c r="L44" s="37">
        <v>15.0</v>
      </c>
      <c r="M44" s="44">
        <v>263.0</v>
      </c>
    </row>
    <row r="45">
      <c r="A45" s="34" t="s">
        <v>574</v>
      </c>
      <c r="B45" s="37">
        <v>22.0</v>
      </c>
      <c r="C45" s="37">
        <v>42.0</v>
      </c>
      <c r="D45" s="37">
        <v>31.0</v>
      </c>
      <c r="E45" s="37">
        <v>19.0</v>
      </c>
      <c r="F45" s="37">
        <v>30.0</v>
      </c>
      <c r="G45" s="37">
        <v>23.0</v>
      </c>
      <c r="H45" s="37">
        <v>12.0</v>
      </c>
      <c r="I45" s="37">
        <v>18.0</v>
      </c>
      <c r="J45" s="37">
        <v>21.0</v>
      </c>
      <c r="K45" s="37">
        <v>21.0</v>
      </c>
      <c r="L45" s="37">
        <v>15.0</v>
      </c>
      <c r="M45" s="44">
        <v>260.0</v>
      </c>
    </row>
    <row r="46">
      <c r="A46" s="34" t="s">
        <v>513</v>
      </c>
      <c r="B46" s="37">
        <v>57.0</v>
      </c>
      <c r="C46" s="37">
        <v>53.0</v>
      </c>
      <c r="D46" s="37">
        <v>30.0</v>
      </c>
      <c r="E46" s="37">
        <v>16.0</v>
      </c>
      <c r="F46" s="37">
        <v>15.0</v>
      </c>
      <c r="G46" s="37">
        <v>10.0</v>
      </c>
      <c r="H46" s="37">
        <v>13.0</v>
      </c>
      <c r="I46" s="37">
        <v>12.0</v>
      </c>
      <c r="J46" s="37">
        <v>13.0</v>
      </c>
      <c r="K46" s="37">
        <v>16.0</v>
      </c>
      <c r="L46" s="37">
        <v>14.0</v>
      </c>
      <c r="M46" s="44">
        <v>247.0</v>
      </c>
    </row>
    <row r="47">
      <c r="A47" s="34" t="s">
        <v>540</v>
      </c>
      <c r="B47" s="37">
        <v>20.0</v>
      </c>
      <c r="C47" s="37">
        <v>25.0</v>
      </c>
      <c r="D47" s="37">
        <v>19.0</v>
      </c>
      <c r="E47" s="37">
        <v>25.0</v>
      </c>
      <c r="F47" s="37">
        <v>37.0</v>
      </c>
      <c r="G47" s="37">
        <v>27.0</v>
      </c>
      <c r="H47" s="37">
        <v>12.0</v>
      </c>
      <c r="I47" s="37">
        <v>12.0</v>
      </c>
      <c r="J47" s="37">
        <v>8.0</v>
      </c>
      <c r="K47" s="37">
        <v>10.0</v>
      </c>
      <c r="L47" s="37">
        <v>12.0</v>
      </c>
      <c r="M47" s="44">
        <v>212.0</v>
      </c>
    </row>
    <row r="48">
      <c r="A48" s="34" t="s">
        <v>474</v>
      </c>
      <c r="B48" s="37">
        <v>36.0</v>
      </c>
      <c r="C48" s="37">
        <v>37.0</v>
      </c>
      <c r="D48" s="37">
        <v>27.0</v>
      </c>
      <c r="E48" s="37">
        <v>16.0</v>
      </c>
      <c r="F48" s="37">
        <v>22.0</v>
      </c>
      <c r="G48" s="37">
        <v>19.0</v>
      </c>
      <c r="H48" s="37">
        <v>8.0</v>
      </c>
      <c r="I48" s="37">
        <v>8.0</v>
      </c>
      <c r="J48" s="37">
        <v>19.0</v>
      </c>
      <c r="K48" s="37">
        <v>11.0</v>
      </c>
      <c r="L48" s="37">
        <v>9.0</v>
      </c>
      <c r="M48" s="44">
        <v>209.0</v>
      </c>
    </row>
    <row r="49">
      <c r="A49" s="47" t="s">
        <v>716</v>
      </c>
      <c r="B49" s="48">
        <v>371.0</v>
      </c>
      <c r="C49" s="48">
        <v>319.0</v>
      </c>
      <c r="D49" s="48">
        <v>300.0</v>
      </c>
      <c r="E49" s="48">
        <v>285.0</v>
      </c>
      <c r="F49" s="48">
        <v>218.0</v>
      </c>
      <c r="G49" s="48">
        <v>279.0</v>
      </c>
      <c r="H49" s="48">
        <v>133.0</v>
      </c>
      <c r="I49" s="48">
        <v>219.0</v>
      </c>
      <c r="J49" s="48">
        <v>202.0</v>
      </c>
      <c r="K49" s="48">
        <v>242.0</v>
      </c>
      <c r="L49" s="48">
        <v>220.0</v>
      </c>
      <c r="M49" s="49">
        <v>3180.0</v>
      </c>
    </row>
    <row r="50">
      <c r="A50" s="31" t="s">
        <v>698</v>
      </c>
      <c r="B50" s="49">
        <v>16057.0</v>
      </c>
      <c r="C50" s="49">
        <v>19686.0</v>
      </c>
      <c r="D50" s="49">
        <v>17652.0</v>
      </c>
      <c r="E50" s="49">
        <v>12642.0</v>
      </c>
      <c r="F50" s="49">
        <v>7530.0</v>
      </c>
      <c r="G50" s="49">
        <v>9399.0</v>
      </c>
      <c r="H50" s="49">
        <v>8029.0</v>
      </c>
      <c r="I50" s="49">
        <v>7795.0</v>
      </c>
      <c r="J50" s="49">
        <v>9057.0</v>
      </c>
      <c r="K50" s="49">
        <v>11401.0</v>
      </c>
      <c r="L50" s="49">
        <v>10608.0</v>
      </c>
      <c r="M50" s="49">
        <v>129853.0</v>
      </c>
    </row>
    <row r="51">
      <c r="A51" s="26"/>
      <c r="B51" s="26"/>
      <c r="C51" s="26"/>
      <c r="D51" s="26"/>
      <c r="E51" s="26"/>
      <c r="F51" s="26"/>
      <c r="G51" s="26"/>
      <c r="H51" s="26"/>
      <c r="I51" s="26"/>
      <c r="J51" s="26"/>
      <c r="K51" s="26"/>
      <c r="L51" s="26"/>
      <c r="M51" s="26"/>
    </row>
    <row r="52">
      <c r="A52" s="50" t="s">
        <v>718</v>
      </c>
      <c r="B52" s="26"/>
      <c r="C52" s="26"/>
      <c r="D52" s="26"/>
      <c r="E52" s="26"/>
      <c r="F52" s="26"/>
      <c r="G52" s="26"/>
      <c r="H52" s="26"/>
      <c r="I52" s="26"/>
      <c r="J52" s="26"/>
      <c r="K52" s="26"/>
      <c r="L52" s="26"/>
      <c r="M52" s="26"/>
    </row>
    <row r="53">
      <c r="A53" s="50" t="s">
        <v>719</v>
      </c>
      <c r="B53" s="26"/>
      <c r="C53" s="26"/>
      <c r="D53" s="26"/>
      <c r="E53" s="26"/>
      <c r="F53" s="26"/>
      <c r="G53" s="26"/>
      <c r="H53" s="26"/>
      <c r="I53" s="26"/>
      <c r="J53" s="26"/>
      <c r="K53" s="26"/>
      <c r="L53" s="26"/>
      <c r="M53" s="26"/>
    </row>
    <row r="54">
      <c r="A54" s="50" t="s">
        <v>720</v>
      </c>
      <c r="B54" s="26"/>
      <c r="C54" s="26"/>
      <c r="D54" s="26"/>
      <c r="E54" s="26"/>
      <c r="F54" s="26"/>
      <c r="G54" s="26"/>
      <c r="H54" s="26"/>
      <c r="I54" s="26"/>
      <c r="J54" s="26"/>
      <c r="K54" s="26"/>
      <c r="L54" s="26"/>
      <c r="M54" s="26"/>
    </row>
    <row r="55">
      <c r="A55" s="50" t="s">
        <v>721</v>
      </c>
      <c r="B55" s="26"/>
      <c r="C55" s="26"/>
      <c r="D55" s="26"/>
      <c r="E55" s="26"/>
      <c r="F55" s="26"/>
      <c r="G55" s="26"/>
      <c r="H55" s="26"/>
      <c r="I55" s="26"/>
      <c r="J55" s="26"/>
      <c r="K55" s="26"/>
      <c r="L55" s="26"/>
      <c r="M55" s="26"/>
    </row>
    <row r="56">
      <c r="A56" s="26"/>
      <c r="B56" s="26"/>
      <c r="C56" s="26"/>
      <c r="D56" s="26"/>
      <c r="E56" s="26"/>
      <c r="F56" s="26"/>
      <c r="G56" s="26"/>
      <c r="H56" s="26"/>
      <c r="I56" s="26"/>
      <c r="J56" s="26"/>
      <c r="K56" s="26"/>
      <c r="L56" s="26"/>
      <c r="M56" s="26"/>
    </row>
    <row r="57">
      <c r="A57" s="25" t="s">
        <v>723</v>
      </c>
      <c r="B57" s="26"/>
      <c r="C57" s="26"/>
      <c r="D57" s="26"/>
      <c r="E57" s="26"/>
      <c r="F57" s="26"/>
      <c r="G57" s="26"/>
      <c r="H57" s="26"/>
      <c r="I57" s="26"/>
      <c r="J57" s="26"/>
      <c r="K57" s="26"/>
      <c r="L57" s="26"/>
      <c r="M57" s="26"/>
    </row>
    <row r="58">
      <c r="A58" s="50" t="s">
        <v>724</v>
      </c>
      <c r="B58" s="26"/>
      <c r="C58" s="26"/>
      <c r="D58" s="26"/>
      <c r="E58" s="26"/>
      <c r="F58" s="26"/>
      <c r="G58" s="26"/>
      <c r="H58" s="26"/>
      <c r="I58" s="26"/>
      <c r="J58" s="26"/>
      <c r="K58" s="26"/>
      <c r="L58" s="26"/>
      <c r="M58" s="26"/>
    </row>
    <row r="59">
      <c r="A59" s="50" t="s">
        <v>725</v>
      </c>
      <c r="B59" s="26"/>
      <c r="C59" s="26"/>
      <c r="D59" s="26"/>
      <c r="E59" s="26"/>
      <c r="F59" s="26"/>
      <c r="G59" s="26"/>
      <c r="H59" s="26"/>
      <c r="I59" s="26"/>
      <c r="J59" s="26"/>
      <c r="K59" s="26"/>
      <c r="L59" s="26"/>
      <c r="M59" s="26"/>
    </row>
    <row r="60">
      <c r="A60" s="50" t="s">
        <v>726</v>
      </c>
      <c r="B60" s="26"/>
      <c r="C60" s="26"/>
      <c r="D60" s="26"/>
      <c r="E60" s="26"/>
      <c r="F60" s="26"/>
      <c r="G60" s="26"/>
      <c r="H60" s="26"/>
      <c r="I60" s="26"/>
      <c r="J60" s="26"/>
      <c r="K60" s="26"/>
      <c r="L60" s="26"/>
      <c r="M60" s="26"/>
    </row>
    <row r="61">
      <c r="A61" s="50" t="s">
        <v>728</v>
      </c>
      <c r="B61" s="26"/>
      <c r="C61" s="26"/>
      <c r="D61" s="26"/>
      <c r="E61" s="26"/>
      <c r="F61" s="26"/>
      <c r="G61" s="26"/>
      <c r="H61" s="26"/>
      <c r="I61" s="26"/>
      <c r="J61" s="26"/>
      <c r="K61" s="26"/>
      <c r="L61" s="26"/>
      <c r="M61" s="26"/>
    </row>
    <row r="62">
      <c r="A62" s="50" t="s">
        <v>729</v>
      </c>
      <c r="B62" s="26"/>
      <c r="C62" s="26"/>
      <c r="D62" s="26"/>
      <c r="E62" s="26"/>
      <c r="F62" s="26"/>
      <c r="G62" s="26"/>
      <c r="H62" s="26"/>
      <c r="I62" s="26"/>
      <c r="J62" s="26"/>
      <c r="K62" s="26"/>
      <c r="L62" s="26"/>
      <c r="M62" s="26"/>
    </row>
    <row r="63">
      <c r="A63" s="26"/>
      <c r="B63" s="26"/>
      <c r="C63" s="26"/>
      <c r="D63" s="26"/>
      <c r="E63" s="26"/>
      <c r="F63" s="26"/>
      <c r="G63" s="26"/>
      <c r="H63" s="26"/>
      <c r="I63" s="26"/>
      <c r="J63" s="26"/>
      <c r="K63" s="26"/>
      <c r="L63" s="26"/>
      <c r="M63" s="26"/>
    </row>
    <row r="64">
      <c r="A64" s="26"/>
      <c r="B64" s="26"/>
      <c r="C64" s="26"/>
      <c r="D64" s="26"/>
      <c r="E64" s="26"/>
      <c r="F64" s="26"/>
      <c r="G64" s="26"/>
      <c r="H64" s="26"/>
      <c r="I64" s="26"/>
      <c r="J64" s="26"/>
      <c r="K64" s="26"/>
      <c r="L64" s="26"/>
      <c r="M64" s="26"/>
    </row>
    <row r="65">
      <c r="A65" s="50" t="s">
        <v>731</v>
      </c>
      <c r="B65" s="26"/>
      <c r="C65" s="26"/>
      <c r="D65" s="26"/>
      <c r="E65" s="26"/>
      <c r="F65" s="26"/>
      <c r="G65" s="26"/>
      <c r="H65" s="26"/>
      <c r="I65" s="26"/>
      <c r="J65" s="26"/>
      <c r="K65" s="26"/>
      <c r="L65" s="26"/>
      <c r="M65" s="26"/>
    </row>
    <row r="66">
      <c r="A66" s="26"/>
      <c r="B66" s="26"/>
      <c r="C66" s="26"/>
      <c r="D66" s="26"/>
      <c r="E66" s="26"/>
      <c r="F66" s="26"/>
      <c r="G66" s="26"/>
      <c r="H66" s="26"/>
      <c r="I66" s="26"/>
      <c r="J66" s="26"/>
      <c r="K66" s="26"/>
      <c r="L66" s="26"/>
      <c r="M66" s="26"/>
    </row>
  </sheetData>
  <mergeCells count="1">
    <mergeCell ref="B3:L3"/>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5" t="s">
        <v>734</v>
      </c>
      <c r="B1" s="26"/>
      <c r="C1" s="26"/>
      <c r="D1" s="26"/>
      <c r="E1" s="26"/>
      <c r="F1" s="26"/>
      <c r="G1" s="26"/>
      <c r="H1" s="26"/>
      <c r="I1" s="26"/>
      <c r="J1" s="26"/>
      <c r="K1" s="26"/>
      <c r="L1" s="26"/>
    </row>
    <row r="2">
      <c r="A2" s="26"/>
      <c r="B2" s="26"/>
      <c r="C2" s="26"/>
      <c r="D2" s="26"/>
      <c r="E2" s="26"/>
      <c r="F2" s="26"/>
      <c r="G2" s="26"/>
      <c r="H2" s="26"/>
      <c r="I2" s="26"/>
      <c r="J2" s="26"/>
      <c r="K2" s="26"/>
      <c r="L2" s="26"/>
    </row>
    <row r="3">
      <c r="A3" s="27"/>
      <c r="B3" s="28" t="s">
        <v>739</v>
      </c>
      <c r="C3" s="29"/>
      <c r="D3" s="29"/>
      <c r="E3" s="29"/>
      <c r="F3" s="29"/>
      <c r="G3" s="29"/>
      <c r="H3" s="29"/>
      <c r="I3" s="29"/>
      <c r="J3" s="29"/>
      <c r="K3" s="29"/>
      <c r="L3" s="30"/>
    </row>
    <row r="4">
      <c r="A4" s="31" t="s">
        <v>740</v>
      </c>
      <c r="B4" s="32" t="s">
        <v>741</v>
      </c>
      <c r="C4" s="32" t="s">
        <v>742</v>
      </c>
      <c r="D4" s="32" t="s">
        <v>743</v>
      </c>
      <c r="E4" s="32" t="s">
        <v>744</v>
      </c>
      <c r="F4" s="32" t="s">
        <v>745</v>
      </c>
      <c r="G4" s="32" t="s">
        <v>746</v>
      </c>
      <c r="H4" s="32" t="s">
        <v>747</v>
      </c>
      <c r="I4" s="32" t="s">
        <v>748</v>
      </c>
      <c r="J4" s="32" t="s">
        <v>749</v>
      </c>
      <c r="K4" s="32" t="s">
        <v>750</v>
      </c>
      <c r="L4" s="32" t="s">
        <v>751</v>
      </c>
    </row>
    <row r="5">
      <c r="A5" s="25" t="s">
        <v>468</v>
      </c>
      <c r="B5" s="42">
        <v>2397.0</v>
      </c>
      <c r="C5" s="35">
        <v>5384.0</v>
      </c>
      <c r="D5" s="35">
        <v>6749.0</v>
      </c>
      <c r="E5" s="35">
        <v>5337.0</v>
      </c>
      <c r="F5" s="35">
        <v>3191.0</v>
      </c>
      <c r="G5" s="35">
        <v>2125.0</v>
      </c>
      <c r="H5" s="35">
        <v>1795.0</v>
      </c>
      <c r="I5" s="35">
        <v>1861.0</v>
      </c>
      <c r="J5" s="35">
        <v>2012.0</v>
      </c>
      <c r="K5" s="35">
        <v>1869.0</v>
      </c>
      <c r="L5" s="35">
        <v>1872.0</v>
      </c>
      <c r="M5" s="9">
        <f>(L5-H5)/H5</f>
        <v>0.04289693593</v>
      </c>
    </row>
    <row r="6">
      <c r="A6" s="25" t="s">
        <v>494</v>
      </c>
      <c r="B6" s="42">
        <v>2437.0</v>
      </c>
      <c r="C6" s="35">
        <v>1461.0</v>
      </c>
      <c r="D6" s="35">
        <v>1467.0</v>
      </c>
      <c r="E6" s="35">
        <v>1389.0</v>
      </c>
      <c r="F6" s="35">
        <v>1499.0</v>
      </c>
      <c r="G6" s="35">
        <v>1632.0</v>
      </c>
      <c r="H6" s="35">
        <v>1546.0</v>
      </c>
      <c r="I6" s="35">
        <v>1472.0</v>
      </c>
      <c r="J6" s="35">
        <v>1612.0</v>
      </c>
      <c r="K6" s="35">
        <v>1549.0</v>
      </c>
      <c r="L6" s="35">
        <v>1508.0</v>
      </c>
    </row>
    <row r="7">
      <c r="A7" s="25" t="s">
        <v>487</v>
      </c>
      <c r="B7" s="45">
        <v>108.0</v>
      </c>
      <c r="C7" s="37">
        <v>81.0</v>
      </c>
      <c r="D7" s="37">
        <v>104.0</v>
      </c>
      <c r="E7" s="37">
        <v>109.0</v>
      </c>
      <c r="F7" s="37">
        <v>137.0</v>
      </c>
      <c r="G7" s="37">
        <v>253.0</v>
      </c>
      <c r="H7" s="37">
        <v>297.0</v>
      </c>
      <c r="I7" s="37">
        <v>178.0</v>
      </c>
      <c r="J7" s="37">
        <v>205.0</v>
      </c>
      <c r="K7" s="35">
        <v>1407.0</v>
      </c>
      <c r="L7" s="35">
        <v>1367.0</v>
      </c>
    </row>
    <row r="8">
      <c r="A8" s="25" t="s">
        <v>481</v>
      </c>
      <c r="B8" s="42">
        <v>1527.0</v>
      </c>
      <c r="C8" s="35">
        <v>1986.0</v>
      </c>
      <c r="D8" s="35">
        <v>1636.0</v>
      </c>
      <c r="E8" s="35">
        <v>1210.0</v>
      </c>
      <c r="F8" s="35">
        <v>1044.0</v>
      </c>
      <c r="G8" s="35">
        <v>1472.0</v>
      </c>
      <c r="H8" s="35">
        <v>1329.0</v>
      </c>
      <c r="I8" s="35">
        <v>1141.0</v>
      </c>
      <c r="J8" s="37">
        <v>848.0</v>
      </c>
      <c r="K8" s="37">
        <v>768.0</v>
      </c>
      <c r="L8" s="37">
        <v>751.0</v>
      </c>
    </row>
    <row r="9">
      <c r="A9" s="25" t="s">
        <v>753</v>
      </c>
      <c r="B9" s="45">
        <v>467.0</v>
      </c>
      <c r="C9" s="37">
        <v>512.0</v>
      </c>
      <c r="D9" s="37">
        <v>570.0</v>
      </c>
      <c r="E9" s="37">
        <v>442.0</v>
      </c>
      <c r="F9" s="37">
        <v>413.0</v>
      </c>
      <c r="G9" s="37">
        <v>487.0</v>
      </c>
      <c r="H9" s="37">
        <v>453.0</v>
      </c>
      <c r="I9" s="37">
        <v>496.0</v>
      </c>
      <c r="J9" s="37">
        <v>416.0</v>
      </c>
      <c r="K9" s="37">
        <v>519.0</v>
      </c>
      <c r="L9" s="37">
        <v>603.0</v>
      </c>
    </row>
    <row r="10">
      <c r="A10" s="25" t="s">
        <v>485</v>
      </c>
      <c r="B10" s="45">
        <v>711.0</v>
      </c>
      <c r="C10" s="37">
        <v>346.0</v>
      </c>
      <c r="D10" s="37">
        <v>321.0</v>
      </c>
      <c r="E10" s="37">
        <v>494.0</v>
      </c>
      <c r="F10" s="37">
        <v>334.0</v>
      </c>
      <c r="G10" s="37">
        <v>211.0</v>
      </c>
      <c r="H10" s="37">
        <v>256.0</v>
      </c>
      <c r="I10" s="37">
        <v>415.0</v>
      </c>
      <c r="J10" s="37">
        <v>486.0</v>
      </c>
      <c r="K10" s="37">
        <v>575.0</v>
      </c>
      <c r="L10" s="37">
        <v>531.0</v>
      </c>
    </row>
    <row r="11">
      <c r="A11" s="25" t="s">
        <v>471</v>
      </c>
      <c r="B11" s="45">
        <v>30.0</v>
      </c>
      <c r="C11" s="37">
        <v>36.0</v>
      </c>
      <c r="D11" s="37">
        <v>69.0</v>
      </c>
      <c r="E11" s="37">
        <v>100.0</v>
      </c>
      <c r="F11" s="37">
        <v>177.0</v>
      </c>
      <c r="G11" s="37">
        <v>162.0</v>
      </c>
      <c r="H11" s="37">
        <v>111.0</v>
      </c>
      <c r="I11" s="37">
        <v>95.0</v>
      </c>
      <c r="J11" s="37">
        <v>105.0</v>
      </c>
      <c r="K11" s="37">
        <v>413.0</v>
      </c>
      <c r="L11" s="37">
        <v>441.0</v>
      </c>
    </row>
    <row r="12">
      <c r="A12" s="25" t="s">
        <v>591</v>
      </c>
      <c r="B12" s="45">
        <v>16.0</v>
      </c>
      <c r="C12" s="37">
        <v>132.0</v>
      </c>
      <c r="D12" s="37">
        <v>168.0</v>
      </c>
      <c r="E12" s="37">
        <v>126.0</v>
      </c>
      <c r="F12" s="37">
        <v>234.0</v>
      </c>
      <c r="G12" s="37">
        <v>240.0</v>
      </c>
      <c r="H12" s="37">
        <v>258.0</v>
      </c>
      <c r="I12" s="37">
        <v>225.0</v>
      </c>
      <c r="J12" s="37">
        <v>260.0</v>
      </c>
      <c r="K12" s="37">
        <v>235.0</v>
      </c>
      <c r="L12" s="37">
        <v>436.0</v>
      </c>
    </row>
    <row r="13">
      <c r="A13" s="25" t="s">
        <v>610</v>
      </c>
      <c r="B13" s="45">
        <v>521.0</v>
      </c>
      <c r="C13" s="37">
        <v>407.0</v>
      </c>
      <c r="D13" s="37">
        <v>336.0</v>
      </c>
      <c r="E13" s="37">
        <v>433.0</v>
      </c>
      <c r="F13" s="37">
        <v>462.0</v>
      </c>
      <c r="G13" s="37">
        <v>412.0</v>
      </c>
      <c r="H13" s="37">
        <v>389.0</v>
      </c>
      <c r="I13" s="37">
        <v>313.0</v>
      </c>
      <c r="J13" s="37">
        <v>314.0</v>
      </c>
      <c r="K13" s="37">
        <v>344.0</v>
      </c>
      <c r="L13" s="37">
        <v>364.0</v>
      </c>
    </row>
    <row r="14">
      <c r="A14" s="25" t="s">
        <v>467</v>
      </c>
      <c r="B14" s="45">
        <v>211.0</v>
      </c>
      <c r="C14" s="37">
        <v>138.0</v>
      </c>
      <c r="D14" s="37">
        <v>128.0</v>
      </c>
      <c r="E14" s="37">
        <v>169.0</v>
      </c>
      <c r="F14" s="37">
        <v>192.0</v>
      </c>
      <c r="G14" s="37">
        <v>206.0</v>
      </c>
      <c r="H14" s="37">
        <v>235.0</v>
      </c>
      <c r="I14" s="37">
        <v>282.0</v>
      </c>
      <c r="J14" s="37">
        <v>452.0</v>
      </c>
      <c r="K14" s="37">
        <v>466.0</v>
      </c>
      <c r="L14" s="37">
        <v>355.0</v>
      </c>
    </row>
    <row r="15">
      <c r="A15" s="25" t="s">
        <v>576</v>
      </c>
      <c r="B15" s="45">
        <v>743.0</v>
      </c>
      <c r="C15" s="37">
        <v>725.0</v>
      </c>
      <c r="D15" s="37">
        <v>771.0</v>
      </c>
      <c r="E15" s="37">
        <v>738.0</v>
      </c>
      <c r="F15" s="37">
        <v>538.0</v>
      </c>
      <c r="G15" s="37">
        <v>546.0</v>
      </c>
      <c r="H15" s="37">
        <v>465.0</v>
      </c>
      <c r="I15" s="37">
        <v>384.0</v>
      </c>
      <c r="J15" s="37">
        <v>339.0</v>
      </c>
      <c r="K15" s="37">
        <v>424.0</v>
      </c>
      <c r="L15" s="37">
        <v>337.0</v>
      </c>
    </row>
    <row r="16">
      <c r="A16" s="25" t="s">
        <v>489</v>
      </c>
      <c r="B16" s="45">
        <v>625.0</v>
      </c>
      <c r="C16" s="35">
        <v>1041.0</v>
      </c>
      <c r="D16" s="35">
        <v>1136.0</v>
      </c>
      <c r="E16" s="37">
        <v>844.0</v>
      </c>
      <c r="F16" s="37">
        <v>592.0</v>
      </c>
      <c r="G16" s="37">
        <v>413.0</v>
      </c>
      <c r="H16" s="37">
        <v>326.0</v>
      </c>
      <c r="I16" s="37">
        <v>389.0</v>
      </c>
      <c r="J16" s="37">
        <v>323.0</v>
      </c>
      <c r="K16" s="37">
        <v>355.0</v>
      </c>
      <c r="L16" s="37">
        <v>289.0</v>
      </c>
    </row>
    <row r="17">
      <c r="A17" s="25" t="s">
        <v>478</v>
      </c>
      <c r="B17" s="45">
        <v>84.0</v>
      </c>
      <c r="C17" s="37">
        <v>186.0</v>
      </c>
      <c r="D17" s="37">
        <v>311.0</v>
      </c>
      <c r="E17" s="37">
        <v>309.0</v>
      </c>
      <c r="F17" s="37">
        <v>270.0</v>
      </c>
      <c r="G17" s="37">
        <v>239.0</v>
      </c>
      <c r="H17" s="37">
        <v>267.0</v>
      </c>
      <c r="I17" s="37">
        <v>329.0</v>
      </c>
      <c r="J17" s="37">
        <v>379.0</v>
      </c>
      <c r="K17" s="37">
        <v>282.0</v>
      </c>
      <c r="L17" s="37">
        <v>275.0</v>
      </c>
    </row>
    <row r="18">
      <c r="A18" s="25" t="s">
        <v>464</v>
      </c>
      <c r="B18" s="45">
        <v>308.0</v>
      </c>
      <c r="C18" s="37">
        <v>254.0</v>
      </c>
      <c r="D18" s="37">
        <v>263.0</v>
      </c>
      <c r="E18" s="37">
        <v>247.0</v>
      </c>
      <c r="F18" s="37">
        <v>211.0</v>
      </c>
      <c r="G18" s="37">
        <v>217.0</v>
      </c>
      <c r="H18" s="37">
        <v>200.0</v>
      </c>
      <c r="I18" s="37">
        <v>234.0</v>
      </c>
      <c r="J18" s="37">
        <v>219.0</v>
      </c>
      <c r="K18" s="37">
        <v>197.0</v>
      </c>
      <c r="L18" s="37">
        <v>249.0</v>
      </c>
    </row>
    <row r="19">
      <c r="A19" s="25" t="s">
        <v>479</v>
      </c>
      <c r="B19" s="45">
        <v>341.0</v>
      </c>
      <c r="C19" s="37">
        <v>499.0</v>
      </c>
      <c r="D19" s="37">
        <v>375.0</v>
      </c>
      <c r="E19" s="37">
        <v>373.0</v>
      </c>
      <c r="F19" s="37">
        <v>404.0</v>
      </c>
      <c r="G19" s="37">
        <v>603.0</v>
      </c>
      <c r="H19" s="37">
        <v>468.0</v>
      </c>
      <c r="I19" s="37">
        <v>333.0</v>
      </c>
      <c r="J19" s="37">
        <v>273.0</v>
      </c>
      <c r="K19" s="37">
        <v>235.0</v>
      </c>
      <c r="L19" s="37">
        <v>225.0</v>
      </c>
    </row>
    <row r="20">
      <c r="A20" s="25" t="s">
        <v>465</v>
      </c>
      <c r="B20" s="45">
        <v>93.0</v>
      </c>
      <c r="C20" s="37">
        <v>78.0</v>
      </c>
      <c r="D20" s="37">
        <v>99.0</v>
      </c>
      <c r="E20" s="37">
        <v>100.0</v>
      </c>
      <c r="F20" s="37">
        <v>91.0</v>
      </c>
      <c r="G20" s="37">
        <v>74.0</v>
      </c>
      <c r="H20" s="37">
        <v>91.0</v>
      </c>
      <c r="I20" s="37">
        <v>103.0</v>
      </c>
      <c r="J20" s="37">
        <v>123.0</v>
      </c>
      <c r="K20" s="37">
        <v>195.0</v>
      </c>
      <c r="L20" s="37">
        <v>208.0</v>
      </c>
    </row>
    <row r="21">
      <c r="A21" s="25" t="s">
        <v>463</v>
      </c>
      <c r="B21" s="45">
        <v>204.0</v>
      </c>
      <c r="C21" s="37">
        <v>187.0</v>
      </c>
      <c r="D21" s="37">
        <v>195.0</v>
      </c>
      <c r="E21" s="37">
        <v>199.0</v>
      </c>
      <c r="F21" s="37">
        <v>201.0</v>
      </c>
      <c r="G21" s="37">
        <v>193.0</v>
      </c>
      <c r="H21" s="37">
        <v>176.0</v>
      </c>
      <c r="I21" s="37">
        <v>156.0</v>
      </c>
      <c r="J21" s="37">
        <v>171.0</v>
      </c>
      <c r="K21" s="37">
        <v>206.0</v>
      </c>
      <c r="L21" s="37">
        <v>176.0</v>
      </c>
    </row>
    <row r="22">
      <c r="A22" s="25" t="s">
        <v>631</v>
      </c>
      <c r="B22" s="45">
        <v>245.0</v>
      </c>
      <c r="C22" s="37">
        <v>176.0</v>
      </c>
      <c r="D22" s="37">
        <v>165.0</v>
      </c>
      <c r="E22" s="37">
        <v>181.0</v>
      </c>
      <c r="F22" s="37">
        <v>153.0</v>
      </c>
      <c r="G22" s="37">
        <v>124.0</v>
      </c>
      <c r="H22" s="37">
        <v>110.0</v>
      </c>
      <c r="I22" s="37">
        <v>116.0</v>
      </c>
      <c r="J22" s="37">
        <v>139.0</v>
      </c>
      <c r="K22" s="37">
        <v>151.0</v>
      </c>
      <c r="L22" s="37">
        <v>170.0</v>
      </c>
    </row>
    <row r="23">
      <c r="A23" s="25" t="s">
        <v>472</v>
      </c>
      <c r="B23" s="45">
        <v>244.0</v>
      </c>
      <c r="C23" s="37">
        <v>300.0</v>
      </c>
      <c r="D23" s="37">
        <v>245.0</v>
      </c>
      <c r="E23" s="37">
        <v>207.0</v>
      </c>
      <c r="F23" s="37">
        <v>130.0</v>
      </c>
      <c r="G23" s="37">
        <v>109.0</v>
      </c>
      <c r="H23" s="37">
        <v>98.0</v>
      </c>
      <c r="I23" s="37">
        <v>106.0</v>
      </c>
      <c r="J23" s="37">
        <v>101.0</v>
      </c>
      <c r="K23" s="37">
        <v>119.0</v>
      </c>
      <c r="L23" s="37">
        <v>139.0</v>
      </c>
    </row>
    <row r="24">
      <c r="A24" s="25" t="s">
        <v>586</v>
      </c>
      <c r="B24" s="45">
        <v>98.0</v>
      </c>
      <c r="C24" s="37">
        <v>66.0</v>
      </c>
      <c r="D24" s="37">
        <v>74.0</v>
      </c>
      <c r="E24" s="37">
        <v>66.0</v>
      </c>
      <c r="F24" s="37">
        <v>85.0</v>
      </c>
      <c r="G24" s="37">
        <v>67.0</v>
      </c>
      <c r="H24" s="37">
        <v>93.0</v>
      </c>
      <c r="I24" s="37">
        <v>96.0</v>
      </c>
      <c r="J24" s="37">
        <v>99.0</v>
      </c>
      <c r="K24" s="37">
        <v>108.0</v>
      </c>
      <c r="L24" s="37">
        <v>130.0</v>
      </c>
    </row>
    <row r="25">
      <c r="A25" s="25" t="s">
        <v>598</v>
      </c>
      <c r="B25" s="45">
        <v>171.0</v>
      </c>
      <c r="C25" s="37">
        <v>132.0</v>
      </c>
      <c r="D25" s="37">
        <v>109.0</v>
      </c>
      <c r="E25" s="37">
        <v>136.0</v>
      </c>
      <c r="F25" s="37">
        <v>112.0</v>
      </c>
      <c r="G25" s="37">
        <v>83.0</v>
      </c>
      <c r="H25" s="37">
        <v>106.0</v>
      </c>
      <c r="I25" s="37">
        <v>94.0</v>
      </c>
      <c r="J25" s="37">
        <v>116.0</v>
      </c>
      <c r="K25" s="37">
        <v>75.0</v>
      </c>
      <c r="L25" s="37">
        <v>100.0</v>
      </c>
    </row>
    <row r="26">
      <c r="A26" s="25" t="s">
        <v>562</v>
      </c>
      <c r="B26" s="50" t="s">
        <v>712</v>
      </c>
      <c r="C26" s="37">
        <v>10.0</v>
      </c>
      <c r="D26" s="37">
        <v>14.0</v>
      </c>
      <c r="E26" s="37">
        <v>22.0</v>
      </c>
      <c r="F26" s="37">
        <v>30.0</v>
      </c>
      <c r="G26" s="37">
        <v>23.0</v>
      </c>
      <c r="H26" s="37">
        <v>18.0</v>
      </c>
      <c r="I26" s="37">
        <v>37.0</v>
      </c>
      <c r="J26" s="37">
        <v>47.0</v>
      </c>
      <c r="K26" s="37">
        <v>37.0</v>
      </c>
      <c r="L26" s="37">
        <v>97.0</v>
      </c>
    </row>
    <row r="27">
      <c r="A27" s="25" t="s">
        <v>483</v>
      </c>
      <c r="B27" s="50" t="s">
        <v>712</v>
      </c>
      <c r="C27" s="37">
        <v>178.0</v>
      </c>
      <c r="D27" s="37">
        <v>103.0</v>
      </c>
      <c r="E27" s="37">
        <v>75.0</v>
      </c>
      <c r="F27" s="37">
        <v>44.0</v>
      </c>
      <c r="G27" s="37">
        <v>46.0</v>
      </c>
      <c r="H27" s="37">
        <v>52.0</v>
      </c>
      <c r="I27" s="37">
        <v>68.0</v>
      </c>
      <c r="J27" s="37">
        <v>101.0</v>
      </c>
      <c r="K27" s="37">
        <v>93.0</v>
      </c>
      <c r="L27" s="37">
        <v>89.0</v>
      </c>
    </row>
    <row r="28">
      <c r="A28" s="25" t="s">
        <v>563</v>
      </c>
      <c r="B28" s="50" t="s">
        <v>763</v>
      </c>
      <c r="C28" s="37" t="s">
        <v>763</v>
      </c>
      <c r="D28" s="37" t="s">
        <v>763</v>
      </c>
      <c r="E28" s="37" t="s">
        <v>763</v>
      </c>
      <c r="F28" s="37" t="s">
        <v>763</v>
      </c>
      <c r="G28" s="37" t="s">
        <v>763</v>
      </c>
      <c r="H28" s="37">
        <v>10.0</v>
      </c>
      <c r="I28" s="37">
        <v>12.0</v>
      </c>
      <c r="J28" s="37">
        <v>26.0</v>
      </c>
      <c r="K28" s="37">
        <v>11.0</v>
      </c>
      <c r="L28" s="37">
        <v>76.0</v>
      </c>
    </row>
    <row r="29">
      <c r="A29" s="25" t="s">
        <v>622</v>
      </c>
      <c r="B29" s="50" t="s">
        <v>712</v>
      </c>
      <c r="C29" s="37" t="s">
        <v>712</v>
      </c>
      <c r="D29" s="37" t="s">
        <v>763</v>
      </c>
      <c r="E29" s="37">
        <v>76.0</v>
      </c>
      <c r="F29" s="37">
        <v>42.0</v>
      </c>
      <c r="G29" s="37">
        <v>49.0</v>
      </c>
      <c r="H29" s="37">
        <v>109.0</v>
      </c>
      <c r="I29" s="37">
        <v>151.0</v>
      </c>
      <c r="J29" s="37">
        <v>147.0</v>
      </c>
      <c r="K29" s="37">
        <v>75.0</v>
      </c>
      <c r="L29" s="37">
        <v>66.0</v>
      </c>
    </row>
    <row r="30">
      <c r="A30" s="25" t="s">
        <v>477</v>
      </c>
      <c r="B30" s="50" t="s">
        <v>712</v>
      </c>
      <c r="C30" s="37">
        <v>17.0</v>
      </c>
      <c r="D30" s="37">
        <v>17.0</v>
      </c>
      <c r="E30" s="37">
        <v>19.0</v>
      </c>
      <c r="F30" s="37">
        <v>18.0</v>
      </c>
      <c r="G30" s="37">
        <v>13.0</v>
      </c>
      <c r="H30" s="37">
        <v>18.0</v>
      </c>
      <c r="I30" s="37">
        <v>34.0</v>
      </c>
      <c r="J30" s="37">
        <v>70.0</v>
      </c>
      <c r="K30" s="37">
        <v>76.0</v>
      </c>
      <c r="L30" s="37">
        <v>59.0</v>
      </c>
    </row>
    <row r="31">
      <c r="A31" s="25" t="s">
        <v>527</v>
      </c>
      <c r="B31" s="45">
        <v>27.0</v>
      </c>
      <c r="C31" s="37">
        <v>49.0</v>
      </c>
      <c r="D31" s="37">
        <v>65.0</v>
      </c>
      <c r="E31" s="37">
        <v>32.0</v>
      </c>
      <c r="F31" s="37">
        <v>53.0</v>
      </c>
      <c r="G31" s="37">
        <v>57.0</v>
      </c>
      <c r="H31" s="37">
        <v>52.0</v>
      </c>
      <c r="I31" s="37">
        <v>85.0</v>
      </c>
      <c r="J31" s="37">
        <v>50.0</v>
      </c>
      <c r="K31" s="37">
        <v>65.0</v>
      </c>
      <c r="L31" s="37">
        <v>58.0</v>
      </c>
    </row>
    <row r="32">
      <c r="A32" s="25" t="s">
        <v>633</v>
      </c>
      <c r="B32" s="50" t="s">
        <v>763</v>
      </c>
      <c r="C32" s="37">
        <v>40.0</v>
      </c>
      <c r="D32" s="37">
        <v>54.0</v>
      </c>
      <c r="E32" s="37">
        <v>66.0</v>
      </c>
      <c r="F32" s="37">
        <v>50.0</v>
      </c>
      <c r="G32" s="37">
        <v>47.0</v>
      </c>
      <c r="H32" s="37">
        <v>37.0</v>
      </c>
      <c r="I32" s="37">
        <v>47.0</v>
      </c>
      <c r="J32" s="37">
        <v>32.0</v>
      </c>
      <c r="K32" s="37">
        <v>44.0</v>
      </c>
      <c r="L32" s="37">
        <v>55.0</v>
      </c>
    </row>
    <row r="33">
      <c r="A33" s="25" t="s">
        <v>538</v>
      </c>
      <c r="B33" s="45">
        <v>215.0</v>
      </c>
      <c r="C33" s="37">
        <v>135.0</v>
      </c>
      <c r="D33" s="37">
        <v>140.0</v>
      </c>
      <c r="E33" s="37">
        <v>139.0</v>
      </c>
      <c r="F33" s="37">
        <v>135.0</v>
      </c>
      <c r="G33" s="37">
        <v>69.0</v>
      </c>
      <c r="H33" s="37">
        <v>81.0</v>
      </c>
      <c r="I33" s="37">
        <v>58.0</v>
      </c>
      <c r="J33" s="37">
        <v>71.0</v>
      </c>
      <c r="K33" s="37">
        <v>68.0</v>
      </c>
      <c r="L33" s="37">
        <v>54.0</v>
      </c>
    </row>
    <row r="34">
      <c r="A34" s="25" t="s">
        <v>466</v>
      </c>
      <c r="B34" s="50" t="s">
        <v>763</v>
      </c>
      <c r="C34" s="37">
        <v>31.0</v>
      </c>
      <c r="D34" s="37">
        <v>70.0</v>
      </c>
      <c r="E34" s="37">
        <v>43.0</v>
      </c>
      <c r="F34" s="37">
        <v>41.0</v>
      </c>
      <c r="G34" s="37">
        <v>45.0</v>
      </c>
      <c r="H34" s="37">
        <v>53.0</v>
      </c>
      <c r="I34" s="37">
        <v>44.0</v>
      </c>
      <c r="J34" s="37">
        <v>75.0</v>
      </c>
      <c r="K34" s="37">
        <v>92.0</v>
      </c>
      <c r="L34" s="37">
        <v>53.0</v>
      </c>
    </row>
    <row r="35">
      <c r="A35" s="25" t="s">
        <v>590</v>
      </c>
      <c r="B35" s="45">
        <v>537.0</v>
      </c>
      <c r="C35" s="37">
        <v>462.0</v>
      </c>
      <c r="D35" s="37">
        <v>476.0</v>
      </c>
      <c r="E35" s="37">
        <v>302.0</v>
      </c>
      <c r="F35" s="37">
        <v>260.0</v>
      </c>
      <c r="G35" s="37">
        <v>192.0</v>
      </c>
      <c r="H35" s="37">
        <v>76.0</v>
      </c>
      <c r="I35" s="37">
        <v>75.0</v>
      </c>
      <c r="J35" s="37">
        <v>45.0</v>
      </c>
      <c r="K35" s="37">
        <v>51.0</v>
      </c>
      <c r="L35" s="37">
        <v>53.0</v>
      </c>
    </row>
    <row r="36">
      <c r="A36" s="25" t="s">
        <v>620</v>
      </c>
      <c r="B36" s="45">
        <v>43.0</v>
      </c>
      <c r="C36" s="37">
        <v>21.0</v>
      </c>
      <c r="D36" s="37">
        <v>37.0</v>
      </c>
      <c r="E36" s="37">
        <v>30.0</v>
      </c>
      <c r="F36" s="37">
        <v>41.0</v>
      </c>
      <c r="G36" s="37">
        <v>55.0</v>
      </c>
      <c r="H36" s="37">
        <v>38.0</v>
      </c>
      <c r="I36" s="37">
        <v>25.0</v>
      </c>
      <c r="J36" s="37">
        <v>66.0</v>
      </c>
      <c r="K36" s="37">
        <v>172.0</v>
      </c>
      <c r="L36" s="37">
        <v>46.0</v>
      </c>
    </row>
    <row r="37">
      <c r="A37" s="25" t="s">
        <v>578</v>
      </c>
      <c r="B37" s="45">
        <v>47.0</v>
      </c>
      <c r="C37" s="37">
        <v>60.0</v>
      </c>
      <c r="D37" s="37">
        <v>61.0</v>
      </c>
      <c r="E37" s="37">
        <v>63.0</v>
      </c>
      <c r="F37" s="37">
        <v>55.0</v>
      </c>
      <c r="G37" s="37">
        <v>73.0</v>
      </c>
      <c r="H37" s="37">
        <v>58.0</v>
      </c>
      <c r="I37" s="37">
        <v>66.0</v>
      </c>
      <c r="J37" s="37">
        <v>33.0</v>
      </c>
      <c r="K37" s="37">
        <v>44.0</v>
      </c>
      <c r="L37" s="37">
        <v>43.0</v>
      </c>
    </row>
    <row r="38">
      <c r="A38" s="25" t="s">
        <v>523</v>
      </c>
      <c r="B38" s="50" t="s">
        <v>763</v>
      </c>
      <c r="C38" s="37">
        <v>10.0</v>
      </c>
      <c r="D38" s="37">
        <v>15.0</v>
      </c>
      <c r="E38" s="37">
        <v>20.0</v>
      </c>
      <c r="F38" s="37">
        <v>16.0</v>
      </c>
      <c r="G38" s="37">
        <v>38.0</v>
      </c>
      <c r="H38" s="37">
        <v>45.0</v>
      </c>
      <c r="I38" s="37">
        <v>49.0</v>
      </c>
      <c r="J38" s="37">
        <v>66.0</v>
      </c>
      <c r="K38" s="37">
        <v>81.0</v>
      </c>
      <c r="L38" s="37">
        <v>42.0</v>
      </c>
    </row>
    <row r="39">
      <c r="A39" s="25" t="s">
        <v>641</v>
      </c>
      <c r="B39" s="50" t="s">
        <v>763</v>
      </c>
      <c r="C39" s="37" t="s">
        <v>763</v>
      </c>
      <c r="D39" s="37" t="s">
        <v>763</v>
      </c>
      <c r="E39" s="37" t="s">
        <v>763</v>
      </c>
      <c r="F39" s="37">
        <v>13.0</v>
      </c>
      <c r="G39" s="37" t="s">
        <v>763</v>
      </c>
      <c r="H39" s="37" t="s">
        <v>763</v>
      </c>
      <c r="I39" s="37">
        <v>11.0</v>
      </c>
      <c r="J39" s="37">
        <v>38.0</v>
      </c>
      <c r="K39" s="37">
        <v>37.0</v>
      </c>
      <c r="L39" s="37">
        <v>40.0</v>
      </c>
    </row>
    <row r="40">
      <c r="A40" s="25" t="s">
        <v>493</v>
      </c>
      <c r="B40" s="50" t="s">
        <v>712</v>
      </c>
      <c r="C40" s="37">
        <v>26.0</v>
      </c>
      <c r="D40" s="37">
        <v>26.0</v>
      </c>
      <c r="E40" s="37">
        <v>34.0</v>
      </c>
      <c r="F40" s="37">
        <v>36.0</v>
      </c>
      <c r="G40" s="37">
        <v>34.0</v>
      </c>
      <c r="H40" s="37">
        <v>39.0</v>
      </c>
      <c r="I40" s="37">
        <v>36.0</v>
      </c>
      <c r="J40" s="37">
        <v>30.0</v>
      </c>
      <c r="K40" s="37">
        <v>35.0</v>
      </c>
      <c r="L40" s="37">
        <v>38.0</v>
      </c>
    </row>
    <row r="41">
      <c r="A41" s="25" t="s">
        <v>513</v>
      </c>
      <c r="B41" s="45">
        <v>34.0</v>
      </c>
      <c r="C41" s="37">
        <v>51.0</v>
      </c>
      <c r="D41" s="37">
        <v>45.0</v>
      </c>
      <c r="E41" s="37">
        <v>32.0</v>
      </c>
      <c r="F41" s="37">
        <v>31.0</v>
      </c>
      <c r="G41" s="37">
        <v>33.0</v>
      </c>
      <c r="H41" s="37">
        <v>32.0</v>
      </c>
      <c r="I41" s="37">
        <v>26.0</v>
      </c>
      <c r="J41" s="37">
        <v>29.0</v>
      </c>
      <c r="K41" s="37">
        <v>53.0</v>
      </c>
      <c r="L41" s="37">
        <v>37.0</v>
      </c>
    </row>
    <row r="42">
      <c r="A42" s="25" t="s">
        <v>775</v>
      </c>
      <c r="B42" s="50" t="s">
        <v>712</v>
      </c>
      <c r="C42" s="37" t="s">
        <v>712</v>
      </c>
      <c r="D42" s="37" t="s">
        <v>712</v>
      </c>
      <c r="E42" s="37" t="s">
        <v>712</v>
      </c>
      <c r="F42" s="37" t="s">
        <v>712</v>
      </c>
      <c r="G42" s="37" t="s">
        <v>712</v>
      </c>
      <c r="H42" s="37" t="s">
        <v>712</v>
      </c>
      <c r="I42" s="37" t="s">
        <v>712</v>
      </c>
      <c r="J42" s="37" t="s">
        <v>763</v>
      </c>
      <c r="K42" s="37">
        <v>19.0</v>
      </c>
      <c r="L42" s="37">
        <v>35.0</v>
      </c>
    </row>
    <row r="43">
      <c r="A43" s="25" t="s">
        <v>574</v>
      </c>
      <c r="B43" s="45">
        <v>22.0</v>
      </c>
      <c r="C43" s="37">
        <v>36.0</v>
      </c>
      <c r="D43" s="37">
        <v>34.0</v>
      </c>
      <c r="E43" s="37">
        <v>21.0</v>
      </c>
      <c r="F43" s="37">
        <v>28.0</v>
      </c>
      <c r="G43" s="37">
        <v>47.0</v>
      </c>
      <c r="H43" s="37">
        <v>20.0</v>
      </c>
      <c r="I43" s="37">
        <v>27.0</v>
      </c>
      <c r="J43" s="37">
        <v>24.0</v>
      </c>
      <c r="K43" s="37">
        <v>27.0</v>
      </c>
      <c r="L43" s="37">
        <v>32.0</v>
      </c>
    </row>
    <row r="44">
      <c r="A44" s="25" t="s">
        <v>473</v>
      </c>
      <c r="B44" s="37">
        <v>25.0</v>
      </c>
      <c r="C44" s="37">
        <v>18.0</v>
      </c>
      <c r="D44" s="37" t="s">
        <v>763</v>
      </c>
      <c r="E44" s="37" t="s">
        <v>763</v>
      </c>
      <c r="F44" s="37" t="s">
        <v>763</v>
      </c>
      <c r="G44" s="45">
        <v>19.0</v>
      </c>
      <c r="H44" s="45">
        <v>11.0</v>
      </c>
      <c r="I44" s="45">
        <v>20.0</v>
      </c>
      <c r="J44" s="45">
        <v>20.0</v>
      </c>
      <c r="K44" s="45">
        <v>32.0</v>
      </c>
      <c r="L44" s="45">
        <v>31.0</v>
      </c>
    </row>
    <row r="45">
      <c r="A45" s="25" t="s">
        <v>516</v>
      </c>
      <c r="B45" s="45">
        <v>75.0</v>
      </c>
      <c r="C45" s="37">
        <v>59.0</v>
      </c>
      <c r="D45" s="37">
        <v>74.0</v>
      </c>
      <c r="E45" s="37">
        <v>15.0</v>
      </c>
      <c r="F45" s="37">
        <v>16.0</v>
      </c>
      <c r="G45" s="45">
        <v>22.0</v>
      </c>
      <c r="H45" s="45">
        <v>22.0</v>
      </c>
      <c r="I45" s="45">
        <v>14.0</v>
      </c>
      <c r="J45" s="45">
        <v>10.0</v>
      </c>
      <c r="K45" s="45">
        <v>14.0</v>
      </c>
      <c r="L45" s="45">
        <v>31.0</v>
      </c>
    </row>
    <row r="46">
      <c r="A46" s="25" t="s">
        <v>594</v>
      </c>
      <c r="B46" s="50" t="s">
        <v>712</v>
      </c>
      <c r="C46" s="37">
        <v>40.0</v>
      </c>
      <c r="D46" s="37">
        <v>52.0</v>
      </c>
      <c r="E46" s="45">
        <v>59.0</v>
      </c>
      <c r="F46" s="45">
        <v>37.0</v>
      </c>
      <c r="G46" s="45">
        <v>65.0</v>
      </c>
      <c r="H46" s="45">
        <v>51.0</v>
      </c>
      <c r="I46" s="45">
        <v>37.0</v>
      </c>
      <c r="J46" s="45">
        <v>41.0</v>
      </c>
      <c r="K46" s="45">
        <v>32.0</v>
      </c>
      <c r="L46" s="45">
        <v>30.0</v>
      </c>
    </row>
    <row r="47">
      <c r="A47" s="25" t="s">
        <v>780</v>
      </c>
      <c r="B47" s="45">
        <v>621.0</v>
      </c>
      <c r="C47" s="37">
        <v>120.0</v>
      </c>
      <c r="D47" s="35">
        <v>1837.0</v>
      </c>
      <c r="E47" s="45">
        <v>774.0</v>
      </c>
      <c r="F47" s="45">
        <v>444.0</v>
      </c>
      <c r="G47" s="42">
        <v>1013.0</v>
      </c>
      <c r="H47" s="42">
        <v>1027.0</v>
      </c>
      <c r="I47" s="45">
        <v>899.0</v>
      </c>
      <c r="J47" s="42">
        <v>1119.0</v>
      </c>
      <c r="K47" s="42">
        <v>1027.0</v>
      </c>
      <c r="L47" s="42">
        <v>1143.0</v>
      </c>
    </row>
    <row r="48">
      <c r="A48" s="31" t="s">
        <v>698</v>
      </c>
      <c r="B48" s="49">
        <v>13227.0</v>
      </c>
      <c r="C48" s="49">
        <v>15490.0</v>
      </c>
      <c r="D48" s="49">
        <v>18411.0</v>
      </c>
      <c r="E48" s="49">
        <v>15031.0</v>
      </c>
      <c r="F48" s="49">
        <v>11860.0</v>
      </c>
      <c r="G48" s="49">
        <v>11808.0</v>
      </c>
      <c r="H48" s="49">
        <v>10918.0</v>
      </c>
      <c r="I48" s="49">
        <v>10639.0</v>
      </c>
      <c r="J48" s="49">
        <v>11132.0</v>
      </c>
      <c r="K48" s="49">
        <v>12677.0</v>
      </c>
      <c r="L48" s="49">
        <v>12734.0</v>
      </c>
    </row>
    <row r="49">
      <c r="A49" s="26"/>
      <c r="B49" s="26"/>
      <c r="C49" s="26"/>
      <c r="D49" s="26"/>
      <c r="E49" s="26"/>
      <c r="F49" s="26"/>
      <c r="G49" s="26"/>
      <c r="H49" s="26"/>
      <c r="I49" s="26"/>
      <c r="J49" s="26"/>
      <c r="K49" s="26"/>
      <c r="L49" s="26"/>
    </row>
    <row r="50">
      <c r="A50" s="50" t="s">
        <v>792</v>
      </c>
      <c r="B50" s="26"/>
      <c r="C50" s="26"/>
      <c r="D50" s="26"/>
      <c r="E50" s="26"/>
      <c r="F50" s="26"/>
      <c r="G50" s="26"/>
      <c r="H50" s="26"/>
      <c r="I50" s="26"/>
      <c r="J50" s="26"/>
      <c r="K50" s="26"/>
      <c r="L50" s="26"/>
    </row>
    <row r="51">
      <c r="A51" s="50" t="s">
        <v>793</v>
      </c>
      <c r="B51" s="26"/>
      <c r="C51" s="26"/>
      <c r="D51" s="26"/>
      <c r="E51" s="26"/>
      <c r="F51" s="26"/>
      <c r="G51" s="26"/>
      <c r="H51" s="26"/>
      <c r="I51" s="26"/>
      <c r="J51" s="26"/>
      <c r="K51" s="26"/>
      <c r="L51" s="26"/>
    </row>
    <row r="52">
      <c r="A52" s="50" t="s">
        <v>794</v>
      </c>
      <c r="B52" s="26"/>
      <c r="C52" s="26"/>
      <c r="D52" s="26"/>
      <c r="E52" s="26"/>
      <c r="F52" s="26"/>
      <c r="G52" s="26"/>
      <c r="H52" s="26"/>
      <c r="I52" s="26"/>
      <c r="J52" s="26"/>
      <c r="K52" s="26"/>
      <c r="L52" s="26"/>
    </row>
    <row r="53">
      <c r="A53" s="50" t="s">
        <v>795</v>
      </c>
      <c r="B53" s="26"/>
      <c r="C53" s="26"/>
      <c r="D53" s="26"/>
      <c r="E53" s="26"/>
      <c r="F53" s="26"/>
      <c r="G53" s="26"/>
      <c r="H53" s="26"/>
      <c r="I53" s="26"/>
      <c r="J53" s="26"/>
      <c r="K53" s="26"/>
      <c r="L53" s="26"/>
    </row>
    <row r="54">
      <c r="A54" s="26"/>
      <c r="B54" s="26"/>
      <c r="C54" s="26"/>
      <c r="D54" s="26"/>
      <c r="E54" s="26"/>
      <c r="F54" s="26"/>
      <c r="G54" s="26"/>
      <c r="H54" s="26"/>
      <c r="I54" s="26"/>
      <c r="J54" s="26"/>
      <c r="K54" s="26"/>
      <c r="L54" s="26"/>
    </row>
    <row r="55">
      <c r="A55" s="25" t="s">
        <v>796</v>
      </c>
      <c r="B55" s="26"/>
      <c r="C55" s="26"/>
      <c r="D55" s="26"/>
      <c r="E55" s="26"/>
      <c r="F55" s="26"/>
      <c r="G55" s="26"/>
      <c r="H55" s="26"/>
      <c r="I55" s="26"/>
      <c r="J55" s="26"/>
      <c r="K55" s="26"/>
      <c r="L55" s="26"/>
    </row>
    <row r="56">
      <c r="A56" s="26"/>
      <c r="B56" s="26"/>
      <c r="C56" s="26"/>
      <c r="D56" s="26"/>
      <c r="E56" s="26"/>
      <c r="F56" s="26"/>
      <c r="G56" s="26"/>
      <c r="H56" s="26"/>
      <c r="I56" s="26"/>
      <c r="J56" s="26"/>
      <c r="K56" s="26"/>
      <c r="L56" s="26"/>
    </row>
  </sheetData>
  <mergeCells count="1">
    <mergeCell ref="B3:L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25" t="s">
        <v>771</v>
      </c>
      <c r="B1" s="26"/>
      <c r="C1" s="26"/>
      <c r="D1" s="26"/>
      <c r="E1" s="26"/>
      <c r="F1" s="26"/>
      <c r="G1" s="26"/>
      <c r="H1" s="26"/>
      <c r="I1" s="26"/>
      <c r="J1" s="26"/>
      <c r="K1" s="26"/>
    </row>
    <row r="2">
      <c r="A2" s="26"/>
      <c r="B2" s="26"/>
      <c r="C2" s="26"/>
      <c r="D2" s="26"/>
      <c r="E2" s="26"/>
      <c r="F2" s="26"/>
      <c r="G2" s="26"/>
      <c r="H2" s="26"/>
      <c r="I2" s="26"/>
      <c r="J2" s="26"/>
      <c r="K2" s="26"/>
    </row>
    <row r="3">
      <c r="A3" s="58" t="s">
        <v>773</v>
      </c>
      <c r="B3" s="59" t="s">
        <v>777</v>
      </c>
      <c r="C3" s="59" t="s">
        <v>782</v>
      </c>
      <c r="D3" s="59" t="s">
        <v>783</v>
      </c>
      <c r="E3" s="59" t="s">
        <v>784</v>
      </c>
      <c r="F3" s="59" t="s">
        <v>785</v>
      </c>
      <c r="G3" s="59" t="s">
        <v>786</v>
      </c>
      <c r="H3" s="59" t="s">
        <v>787</v>
      </c>
      <c r="I3" s="59" t="s">
        <v>788</v>
      </c>
      <c r="J3" s="59" t="s">
        <v>790</v>
      </c>
      <c r="K3" s="59" t="s">
        <v>791</v>
      </c>
    </row>
    <row r="4">
      <c r="A4" s="25" t="s">
        <v>10</v>
      </c>
      <c r="B4" s="45">
        <v>610.0</v>
      </c>
      <c r="C4" s="35">
        <v>1224.0</v>
      </c>
      <c r="D4" s="35">
        <v>1604.0</v>
      </c>
      <c r="E4" s="35">
        <v>1695.0</v>
      </c>
      <c r="F4" s="35">
        <v>1667.0</v>
      </c>
      <c r="G4" s="35">
        <v>1684.0</v>
      </c>
      <c r="H4" s="35">
        <v>1965.0</v>
      </c>
      <c r="I4" s="35">
        <v>2350.0</v>
      </c>
      <c r="J4" s="35">
        <v>2830.0</v>
      </c>
      <c r="K4" s="35">
        <v>3151.0</v>
      </c>
      <c r="L4" s="9">
        <f>(K4-G4)/G4</f>
        <v>0.8711401425</v>
      </c>
    </row>
    <row r="5">
      <c r="A5" s="25" t="s">
        <v>15</v>
      </c>
      <c r="B5" s="45">
        <v>362.0</v>
      </c>
      <c r="C5" s="37">
        <v>420.0</v>
      </c>
      <c r="D5" s="37">
        <v>533.0</v>
      </c>
      <c r="E5" s="37">
        <v>598.0</v>
      </c>
      <c r="F5" s="37">
        <v>741.0</v>
      </c>
      <c r="G5" s="37">
        <v>853.0</v>
      </c>
      <c r="H5" s="35">
        <v>1010.0</v>
      </c>
      <c r="I5" s="35">
        <v>1116.0</v>
      </c>
      <c r="J5" s="35">
        <v>1283.0</v>
      </c>
      <c r="K5" s="35">
        <v>1358.0</v>
      </c>
    </row>
    <row r="6">
      <c r="A6" s="25" t="s">
        <v>19</v>
      </c>
      <c r="B6" s="45">
        <v>217.0</v>
      </c>
      <c r="C6" s="37">
        <v>244.0</v>
      </c>
      <c r="D6" s="37">
        <v>317.0</v>
      </c>
      <c r="E6" s="37">
        <v>385.0</v>
      </c>
      <c r="F6" s="37">
        <v>341.0</v>
      </c>
      <c r="G6" s="37">
        <v>375.0</v>
      </c>
      <c r="H6" s="37">
        <v>406.0</v>
      </c>
      <c r="I6" s="37">
        <v>462.0</v>
      </c>
      <c r="J6" s="37">
        <v>530.0</v>
      </c>
      <c r="K6" s="37">
        <v>594.0</v>
      </c>
    </row>
    <row r="7">
      <c r="A7" s="25" t="s">
        <v>800</v>
      </c>
      <c r="B7" s="60">
        <v>184.0</v>
      </c>
      <c r="C7" s="60">
        <v>208.0</v>
      </c>
      <c r="D7" s="60">
        <v>248.0</v>
      </c>
      <c r="E7" s="60">
        <v>278.0</v>
      </c>
      <c r="F7" s="60">
        <v>256.0</v>
      </c>
      <c r="G7" s="60">
        <v>262.0</v>
      </c>
      <c r="H7" s="60">
        <v>293.0</v>
      </c>
      <c r="I7" s="60">
        <v>333.0</v>
      </c>
      <c r="J7" s="60">
        <v>362.0</v>
      </c>
      <c r="K7" s="60">
        <v>391.0</v>
      </c>
    </row>
    <row r="8">
      <c r="A8" s="25" t="s">
        <v>802</v>
      </c>
      <c r="B8" s="61">
        <v>34.0</v>
      </c>
      <c r="C8" s="61">
        <v>43.0</v>
      </c>
      <c r="D8" s="61">
        <v>54.0</v>
      </c>
      <c r="E8" s="61">
        <v>66.0</v>
      </c>
      <c r="F8" s="61">
        <v>84.0</v>
      </c>
      <c r="G8" s="61">
        <v>99.0</v>
      </c>
      <c r="H8" s="61">
        <v>119.0</v>
      </c>
      <c r="I8" s="61">
        <v>162.0</v>
      </c>
      <c r="J8" s="61">
        <v>186.0</v>
      </c>
      <c r="K8" s="61">
        <v>218.0</v>
      </c>
    </row>
    <row r="9">
      <c r="A9" s="25" t="s">
        <v>805</v>
      </c>
      <c r="B9" s="61">
        <v>142.0</v>
      </c>
      <c r="C9" s="61">
        <v>159.0</v>
      </c>
      <c r="D9" s="61">
        <v>153.0</v>
      </c>
      <c r="E9" s="61">
        <v>143.0</v>
      </c>
      <c r="F9" s="61">
        <v>134.0</v>
      </c>
      <c r="G9" s="61">
        <v>110.0</v>
      </c>
      <c r="H9" s="61">
        <v>102.0</v>
      </c>
      <c r="I9" s="61">
        <v>96.0</v>
      </c>
      <c r="J9" s="61">
        <v>102.0</v>
      </c>
      <c r="K9" s="61">
        <v>99.0</v>
      </c>
    </row>
    <row r="10">
      <c r="A10" s="25" t="s">
        <v>806</v>
      </c>
      <c r="B10" s="61">
        <v>8.0</v>
      </c>
      <c r="C10" s="61">
        <v>6.0</v>
      </c>
      <c r="D10" s="61">
        <v>41.0</v>
      </c>
      <c r="E10" s="61">
        <v>69.0</v>
      </c>
      <c r="F10" s="61">
        <v>38.0</v>
      </c>
      <c r="G10" s="61">
        <v>53.0</v>
      </c>
      <c r="H10" s="61">
        <v>72.0</v>
      </c>
      <c r="I10" s="61">
        <v>75.0</v>
      </c>
      <c r="J10" s="61">
        <v>74.0</v>
      </c>
      <c r="K10" s="61">
        <v>74.0</v>
      </c>
    </row>
    <row r="11">
      <c r="A11" s="25" t="s">
        <v>738</v>
      </c>
      <c r="B11" s="45">
        <v>86.0</v>
      </c>
      <c r="C11" s="37">
        <v>24.0</v>
      </c>
      <c r="D11" s="37">
        <v>166.0</v>
      </c>
      <c r="E11" s="37">
        <v>185.0</v>
      </c>
      <c r="F11" s="37">
        <v>260.0</v>
      </c>
      <c r="G11" s="37">
        <v>256.0</v>
      </c>
      <c r="H11" s="37">
        <v>278.0</v>
      </c>
      <c r="I11" s="37">
        <v>278.0</v>
      </c>
      <c r="J11" s="37">
        <v>308.0</v>
      </c>
      <c r="K11" s="37">
        <v>310.0</v>
      </c>
    </row>
    <row r="12">
      <c r="A12" s="25" t="s">
        <v>20</v>
      </c>
      <c r="B12" s="45">
        <v>43.0</v>
      </c>
      <c r="C12" s="37">
        <v>64.0</v>
      </c>
      <c r="D12" s="37">
        <v>84.0</v>
      </c>
      <c r="E12" s="37">
        <v>143.0</v>
      </c>
      <c r="F12" s="37">
        <v>179.0</v>
      </c>
      <c r="G12" s="37">
        <v>202.0</v>
      </c>
      <c r="H12" s="37">
        <v>224.0</v>
      </c>
      <c r="I12" s="37">
        <v>239.0</v>
      </c>
      <c r="J12" s="37">
        <v>250.0</v>
      </c>
      <c r="K12" s="37">
        <v>250.0</v>
      </c>
    </row>
    <row r="13">
      <c r="A13" s="25" t="s">
        <v>736</v>
      </c>
      <c r="B13" s="45">
        <v>39.0</v>
      </c>
      <c r="C13" s="37">
        <v>38.0</v>
      </c>
      <c r="D13" s="37">
        <v>127.0</v>
      </c>
      <c r="E13" s="37">
        <v>139.0</v>
      </c>
      <c r="F13" s="37">
        <v>158.0</v>
      </c>
      <c r="G13" s="37">
        <v>142.0</v>
      </c>
      <c r="H13" s="37">
        <v>187.0</v>
      </c>
      <c r="I13" s="37">
        <v>204.0</v>
      </c>
      <c r="J13" s="37">
        <v>219.0</v>
      </c>
      <c r="K13" s="37">
        <v>236.0</v>
      </c>
    </row>
    <row r="14">
      <c r="A14" s="25" t="s">
        <v>28</v>
      </c>
      <c r="B14" s="50" t="s">
        <v>712</v>
      </c>
      <c r="C14" s="37">
        <v>32.0</v>
      </c>
      <c r="D14" s="37">
        <v>46.0</v>
      </c>
      <c r="E14" s="37">
        <v>30.0</v>
      </c>
      <c r="F14" s="37">
        <v>78.0</v>
      </c>
      <c r="G14" s="37">
        <v>96.0</v>
      </c>
      <c r="H14" s="37">
        <v>140.0</v>
      </c>
      <c r="I14" s="37">
        <v>109.0</v>
      </c>
      <c r="J14" s="37">
        <v>218.0</v>
      </c>
      <c r="K14" s="37">
        <v>356.0</v>
      </c>
    </row>
    <row r="15">
      <c r="A15" s="25" t="s">
        <v>737</v>
      </c>
      <c r="B15" s="45">
        <v>196.0</v>
      </c>
      <c r="C15" s="37">
        <v>255.0</v>
      </c>
      <c r="D15" s="37">
        <v>287.0</v>
      </c>
      <c r="E15" s="37">
        <v>277.0</v>
      </c>
      <c r="F15" s="37">
        <v>235.0</v>
      </c>
      <c r="G15" s="37">
        <v>187.0</v>
      </c>
      <c r="H15" s="37">
        <v>185.0</v>
      </c>
      <c r="I15" s="37">
        <v>207.0</v>
      </c>
      <c r="J15" s="37">
        <v>215.0</v>
      </c>
      <c r="K15" s="37">
        <v>201.0</v>
      </c>
    </row>
    <row r="16">
      <c r="A16" s="25" t="s">
        <v>27</v>
      </c>
      <c r="B16" s="45">
        <v>13.0</v>
      </c>
      <c r="C16" s="37">
        <v>25.0</v>
      </c>
      <c r="D16" s="37">
        <v>54.0</v>
      </c>
      <c r="E16" s="37">
        <v>64.0</v>
      </c>
      <c r="F16" s="37">
        <v>64.0</v>
      </c>
      <c r="G16" s="37">
        <v>85.0</v>
      </c>
      <c r="H16" s="37">
        <v>118.0</v>
      </c>
      <c r="I16" s="37">
        <v>137.0</v>
      </c>
      <c r="J16" s="37">
        <v>185.0</v>
      </c>
      <c r="K16" s="37">
        <v>195.0</v>
      </c>
    </row>
    <row r="17">
      <c r="A17" s="25" t="s">
        <v>47</v>
      </c>
      <c r="B17" s="45">
        <v>31.0</v>
      </c>
      <c r="C17" s="37">
        <v>38.0</v>
      </c>
      <c r="D17" s="37">
        <v>53.0</v>
      </c>
      <c r="E17" s="37">
        <v>69.0</v>
      </c>
      <c r="F17" s="37">
        <v>89.0</v>
      </c>
      <c r="G17" s="37">
        <v>101.0</v>
      </c>
      <c r="H17" s="37">
        <v>128.0</v>
      </c>
      <c r="I17" s="37">
        <v>150.0</v>
      </c>
      <c r="J17" s="37">
        <v>182.0</v>
      </c>
      <c r="K17" s="37">
        <v>200.0</v>
      </c>
    </row>
    <row r="18">
      <c r="A18" s="25" t="s">
        <v>808</v>
      </c>
      <c r="B18" s="45">
        <v>43.0</v>
      </c>
      <c r="C18" s="37">
        <v>39.0</v>
      </c>
      <c r="D18" s="37">
        <v>56.0</v>
      </c>
      <c r="E18" s="37">
        <v>53.0</v>
      </c>
      <c r="F18" s="37">
        <v>83.0</v>
      </c>
      <c r="G18" s="37">
        <v>63.0</v>
      </c>
      <c r="H18" s="37">
        <v>83.0</v>
      </c>
      <c r="I18" s="37">
        <v>124.0</v>
      </c>
      <c r="J18" s="37">
        <v>153.0</v>
      </c>
      <c r="K18" s="37">
        <v>177.0</v>
      </c>
    </row>
    <row r="19">
      <c r="A19" s="25" t="s">
        <v>810</v>
      </c>
      <c r="B19" s="50" t="s">
        <v>712</v>
      </c>
      <c r="C19" s="37" t="s">
        <v>712</v>
      </c>
      <c r="D19" s="37" t="s">
        <v>712</v>
      </c>
      <c r="E19" s="37" t="s">
        <v>712</v>
      </c>
      <c r="F19" s="37">
        <v>50.0</v>
      </c>
      <c r="G19" s="37">
        <v>71.0</v>
      </c>
      <c r="H19" s="37">
        <v>89.0</v>
      </c>
      <c r="I19" s="37">
        <v>114.0</v>
      </c>
      <c r="J19" s="37">
        <v>150.0</v>
      </c>
      <c r="K19" s="37">
        <v>183.0</v>
      </c>
    </row>
    <row r="20">
      <c r="A20" s="25" t="s">
        <v>818</v>
      </c>
      <c r="B20" s="45">
        <v>63.0</v>
      </c>
      <c r="C20" s="37">
        <v>75.0</v>
      </c>
      <c r="D20" s="37">
        <v>80.0</v>
      </c>
      <c r="E20" s="37">
        <v>66.0</v>
      </c>
      <c r="F20" s="37">
        <v>83.0</v>
      </c>
      <c r="G20" s="37">
        <v>59.0</v>
      </c>
      <c r="H20" s="37">
        <v>68.0</v>
      </c>
      <c r="I20" s="37">
        <v>70.0</v>
      </c>
      <c r="J20" s="37">
        <v>79.0</v>
      </c>
      <c r="K20" s="37">
        <v>77.0</v>
      </c>
    </row>
    <row r="21">
      <c r="A21" s="25" t="s">
        <v>38</v>
      </c>
      <c r="B21" s="45">
        <v>22.0</v>
      </c>
      <c r="C21" s="37">
        <v>20.0</v>
      </c>
      <c r="D21" s="37">
        <v>21.0</v>
      </c>
      <c r="E21" s="37">
        <v>28.0</v>
      </c>
      <c r="F21" s="37">
        <v>31.0</v>
      </c>
      <c r="G21" s="37">
        <v>34.0</v>
      </c>
      <c r="H21" s="37">
        <v>39.0</v>
      </c>
      <c r="I21" s="37">
        <v>59.0</v>
      </c>
      <c r="J21" s="37">
        <v>75.0</v>
      </c>
      <c r="K21" s="37">
        <v>108.0</v>
      </c>
    </row>
    <row r="22">
      <c r="A22" s="25" t="s">
        <v>36</v>
      </c>
      <c r="B22" s="50" t="s">
        <v>712</v>
      </c>
      <c r="C22" s="37" t="s">
        <v>712</v>
      </c>
      <c r="D22" s="37" t="s">
        <v>712</v>
      </c>
      <c r="E22" s="37" t="s">
        <v>712</v>
      </c>
      <c r="F22" s="37">
        <v>24.0</v>
      </c>
      <c r="G22" s="37">
        <v>35.0</v>
      </c>
      <c r="H22" s="37">
        <v>35.0</v>
      </c>
      <c r="I22" s="37">
        <v>55.0</v>
      </c>
      <c r="J22" s="37">
        <v>74.0</v>
      </c>
      <c r="K22" s="37">
        <v>114.0</v>
      </c>
    </row>
    <row r="23">
      <c r="A23" s="25" t="s">
        <v>166</v>
      </c>
      <c r="B23" s="50" t="s">
        <v>712</v>
      </c>
      <c r="C23" s="37" t="s">
        <v>712</v>
      </c>
      <c r="D23" s="37">
        <v>7.0</v>
      </c>
      <c r="E23" s="37">
        <v>12.0</v>
      </c>
      <c r="F23" s="37">
        <v>10.0</v>
      </c>
      <c r="G23" s="37">
        <v>22.0</v>
      </c>
      <c r="H23" s="37">
        <v>42.0</v>
      </c>
      <c r="I23" s="37">
        <v>66.0</v>
      </c>
      <c r="J23" s="37">
        <v>72.0</v>
      </c>
      <c r="K23" s="37">
        <v>61.0</v>
      </c>
    </row>
    <row r="24">
      <c r="A24" s="25" t="s">
        <v>35</v>
      </c>
      <c r="B24" s="45">
        <v>9.0</v>
      </c>
      <c r="C24" s="37" t="s">
        <v>712</v>
      </c>
      <c r="D24" s="37">
        <v>29.0</v>
      </c>
      <c r="E24" s="37">
        <v>23.0</v>
      </c>
      <c r="F24" s="37">
        <v>32.0</v>
      </c>
      <c r="G24" s="37">
        <v>35.0</v>
      </c>
      <c r="H24" s="37">
        <v>41.0</v>
      </c>
      <c r="I24" s="37">
        <v>48.0</v>
      </c>
      <c r="J24" s="37">
        <v>64.0</v>
      </c>
      <c r="K24" s="37">
        <v>74.0</v>
      </c>
    </row>
    <row r="25">
      <c r="A25" s="25" t="s">
        <v>820</v>
      </c>
      <c r="B25" s="50" t="s">
        <v>712</v>
      </c>
      <c r="C25" s="37" t="s">
        <v>712</v>
      </c>
      <c r="D25" s="37">
        <v>11.0</v>
      </c>
      <c r="E25" s="37">
        <v>14.0</v>
      </c>
      <c r="F25" s="37">
        <v>50.0</v>
      </c>
      <c r="G25" s="37">
        <v>20.0</v>
      </c>
      <c r="H25" s="37">
        <v>22.0</v>
      </c>
      <c r="I25" s="37">
        <v>83.0</v>
      </c>
      <c r="J25" s="37">
        <v>62.0</v>
      </c>
      <c r="K25" s="37">
        <v>64.0</v>
      </c>
    </row>
    <row r="26">
      <c r="A26" s="25" t="s">
        <v>821</v>
      </c>
      <c r="B26" s="45">
        <v>32.0</v>
      </c>
      <c r="C26" s="37">
        <v>34.0</v>
      </c>
      <c r="D26" s="37">
        <v>49.0</v>
      </c>
      <c r="E26" s="37">
        <v>56.0</v>
      </c>
      <c r="F26" s="37">
        <v>57.0</v>
      </c>
      <c r="G26" s="37">
        <v>49.0</v>
      </c>
      <c r="H26" s="37">
        <v>49.0</v>
      </c>
      <c r="I26" s="37">
        <v>54.0</v>
      </c>
      <c r="J26" s="37">
        <v>61.0</v>
      </c>
      <c r="K26" s="37">
        <v>56.0</v>
      </c>
    </row>
    <row r="27">
      <c r="A27" s="25" t="s">
        <v>822</v>
      </c>
      <c r="B27" s="45">
        <v>39.0</v>
      </c>
      <c r="C27" s="37">
        <v>38.0</v>
      </c>
      <c r="D27" s="37">
        <v>45.0</v>
      </c>
      <c r="E27" s="37">
        <v>47.0</v>
      </c>
      <c r="F27" s="37">
        <v>53.0</v>
      </c>
      <c r="G27" s="37">
        <v>56.0</v>
      </c>
      <c r="H27" s="37">
        <v>52.0</v>
      </c>
      <c r="I27" s="37">
        <v>49.0</v>
      </c>
      <c r="J27" s="37">
        <v>60.0</v>
      </c>
      <c r="K27" s="37">
        <v>67.0</v>
      </c>
    </row>
    <row r="28">
      <c r="A28" s="25" t="s">
        <v>823</v>
      </c>
      <c r="B28" s="50" t="s">
        <v>712</v>
      </c>
      <c r="C28" s="37" t="s">
        <v>712</v>
      </c>
      <c r="D28" s="37" t="s">
        <v>712</v>
      </c>
      <c r="E28" s="37" t="s">
        <v>712</v>
      </c>
      <c r="F28" s="37">
        <v>13.0</v>
      </c>
      <c r="G28" s="37">
        <v>22.0</v>
      </c>
      <c r="H28" s="37">
        <v>32.0</v>
      </c>
      <c r="I28" s="37">
        <v>31.0</v>
      </c>
      <c r="J28" s="37">
        <v>54.0</v>
      </c>
      <c r="K28" s="37">
        <v>49.0</v>
      </c>
    </row>
    <row r="29">
      <c r="A29" s="25" t="s">
        <v>824</v>
      </c>
      <c r="B29" s="50" t="s">
        <v>712</v>
      </c>
      <c r="C29" s="37" t="s">
        <v>712</v>
      </c>
      <c r="D29" s="37" t="s">
        <v>712</v>
      </c>
      <c r="E29" s="37" t="s">
        <v>712</v>
      </c>
      <c r="F29" s="37">
        <v>39.0</v>
      </c>
      <c r="G29" s="37">
        <v>30.0</v>
      </c>
      <c r="H29" s="37">
        <v>31.0</v>
      </c>
      <c r="I29" s="37">
        <v>36.0</v>
      </c>
      <c r="J29" s="37">
        <v>43.0</v>
      </c>
      <c r="K29" s="37">
        <v>39.0</v>
      </c>
    </row>
    <row r="30">
      <c r="A30" s="25" t="s">
        <v>34</v>
      </c>
      <c r="B30" s="45">
        <v>14.0</v>
      </c>
      <c r="C30" s="37">
        <v>7.0</v>
      </c>
      <c r="D30" s="37">
        <v>22.0</v>
      </c>
      <c r="E30" s="37">
        <v>18.0</v>
      </c>
      <c r="F30" s="37">
        <v>25.0</v>
      </c>
      <c r="G30" s="37">
        <v>29.0</v>
      </c>
      <c r="H30" s="37">
        <v>30.0</v>
      </c>
      <c r="I30" s="37">
        <v>34.0</v>
      </c>
      <c r="J30" s="37">
        <v>40.0</v>
      </c>
      <c r="K30" s="37">
        <v>37.0</v>
      </c>
    </row>
    <row r="31">
      <c r="A31" s="25" t="s">
        <v>825</v>
      </c>
      <c r="B31" s="45">
        <v>31.0</v>
      </c>
      <c r="C31" s="37">
        <v>33.0</v>
      </c>
      <c r="D31" s="37">
        <v>35.0</v>
      </c>
      <c r="E31" s="37">
        <v>33.0</v>
      </c>
      <c r="F31" s="37">
        <v>29.0</v>
      </c>
      <c r="G31" s="37">
        <v>22.0</v>
      </c>
      <c r="H31" s="37">
        <v>21.0</v>
      </c>
      <c r="I31" s="37">
        <v>28.0</v>
      </c>
      <c r="J31" s="37">
        <v>36.0</v>
      </c>
      <c r="K31" s="37">
        <v>28.0</v>
      </c>
    </row>
    <row r="32">
      <c r="A32" s="25" t="s">
        <v>39</v>
      </c>
      <c r="B32" s="45">
        <v>10.0</v>
      </c>
      <c r="C32" s="37">
        <v>14.0</v>
      </c>
      <c r="D32" s="37">
        <v>25.0</v>
      </c>
      <c r="E32" s="37">
        <v>29.0</v>
      </c>
      <c r="F32" s="37">
        <v>19.0</v>
      </c>
      <c r="G32" s="37">
        <v>18.0</v>
      </c>
      <c r="H32" s="37">
        <v>24.0</v>
      </c>
      <c r="I32" s="37">
        <v>23.0</v>
      </c>
      <c r="J32" s="37">
        <v>36.0</v>
      </c>
      <c r="K32" s="37">
        <v>38.0</v>
      </c>
    </row>
    <row r="33">
      <c r="A33" s="25" t="s">
        <v>827</v>
      </c>
      <c r="B33" s="50" t="s">
        <v>712</v>
      </c>
      <c r="C33" s="37" t="s">
        <v>712</v>
      </c>
      <c r="D33" s="37">
        <v>13.0</v>
      </c>
      <c r="E33" s="37">
        <v>12.0</v>
      </c>
      <c r="F33" s="37">
        <v>19.0</v>
      </c>
      <c r="G33" s="37">
        <v>21.0</v>
      </c>
      <c r="H33" s="37">
        <v>31.0</v>
      </c>
      <c r="I33" s="37">
        <v>28.0</v>
      </c>
      <c r="J33" s="37">
        <v>34.0</v>
      </c>
      <c r="K33" s="37">
        <v>25.0</v>
      </c>
    </row>
    <row r="34">
      <c r="A34" s="25" t="s">
        <v>58</v>
      </c>
      <c r="B34" s="45">
        <v>6.0</v>
      </c>
      <c r="C34" s="37" t="s">
        <v>712</v>
      </c>
      <c r="D34" s="37">
        <v>23.0</v>
      </c>
      <c r="E34" s="37">
        <v>19.0</v>
      </c>
      <c r="F34" s="37">
        <v>33.0</v>
      </c>
      <c r="G34" s="37">
        <v>27.0</v>
      </c>
      <c r="H34" s="37">
        <v>25.0</v>
      </c>
      <c r="I34" s="37">
        <v>31.0</v>
      </c>
      <c r="J34" s="37">
        <v>31.0</v>
      </c>
      <c r="K34" s="37">
        <v>35.0</v>
      </c>
    </row>
    <row r="35">
      <c r="A35" s="25" t="s">
        <v>829</v>
      </c>
      <c r="B35" s="50" t="s">
        <v>712</v>
      </c>
      <c r="C35" s="37" t="s">
        <v>712</v>
      </c>
      <c r="D35" s="37" t="s">
        <v>712</v>
      </c>
      <c r="E35" s="37" t="s">
        <v>712</v>
      </c>
      <c r="F35" s="37" t="s">
        <v>712</v>
      </c>
      <c r="G35" s="37">
        <v>5.0</v>
      </c>
      <c r="H35" s="37">
        <v>7.0</v>
      </c>
      <c r="I35" s="37">
        <v>18.0</v>
      </c>
      <c r="J35" s="37">
        <v>22.0</v>
      </c>
      <c r="K35" s="37">
        <v>19.0</v>
      </c>
    </row>
    <row r="36">
      <c r="A36" s="25" t="s">
        <v>830</v>
      </c>
      <c r="B36" s="50" t="s">
        <v>712</v>
      </c>
      <c r="C36" s="37" t="s">
        <v>712</v>
      </c>
      <c r="D36" s="37" t="s">
        <v>712</v>
      </c>
      <c r="E36" s="37" t="s">
        <v>712</v>
      </c>
      <c r="F36" s="37" t="s">
        <v>712</v>
      </c>
      <c r="G36" s="37">
        <v>7.0</v>
      </c>
      <c r="H36" s="37">
        <v>19.0</v>
      </c>
      <c r="I36" s="37">
        <v>22.0</v>
      </c>
      <c r="J36" s="37">
        <v>21.0</v>
      </c>
      <c r="K36" s="37">
        <v>22.0</v>
      </c>
    </row>
    <row r="37">
      <c r="A37" s="25" t="s">
        <v>831</v>
      </c>
      <c r="B37" s="50" t="s">
        <v>712</v>
      </c>
      <c r="C37" s="37" t="s">
        <v>712</v>
      </c>
      <c r="D37" s="37">
        <v>5.0</v>
      </c>
      <c r="E37" s="37">
        <v>9.0</v>
      </c>
      <c r="F37" s="37">
        <v>10.0</v>
      </c>
      <c r="G37" s="37">
        <v>12.0</v>
      </c>
      <c r="H37" s="37">
        <v>22.0</v>
      </c>
      <c r="I37" s="37">
        <v>19.0</v>
      </c>
      <c r="J37" s="37">
        <v>21.0</v>
      </c>
      <c r="K37" s="37">
        <v>20.0</v>
      </c>
    </row>
    <row r="38">
      <c r="A38" s="25" t="s">
        <v>30</v>
      </c>
      <c r="B38" s="45">
        <v>29.0</v>
      </c>
      <c r="C38" s="37">
        <v>23.0</v>
      </c>
      <c r="D38" s="37">
        <v>29.0</v>
      </c>
      <c r="E38" s="37">
        <v>29.0</v>
      </c>
      <c r="F38" s="37">
        <v>20.0</v>
      </c>
      <c r="G38" s="37">
        <v>19.0</v>
      </c>
      <c r="H38" s="37">
        <v>14.0</v>
      </c>
      <c r="I38" s="37">
        <v>21.0</v>
      </c>
      <c r="J38" s="37">
        <v>18.0</v>
      </c>
      <c r="K38" s="37">
        <v>21.0</v>
      </c>
    </row>
    <row r="39">
      <c r="A39" s="25" t="s">
        <v>266</v>
      </c>
      <c r="B39" s="45">
        <v>7.0</v>
      </c>
      <c r="C39" s="37" t="s">
        <v>712</v>
      </c>
      <c r="D39" s="37">
        <v>12.0</v>
      </c>
      <c r="E39" s="37">
        <v>15.0</v>
      </c>
      <c r="F39" s="37">
        <v>16.0</v>
      </c>
      <c r="G39" s="37">
        <v>20.0</v>
      </c>
      <c r="H39" s="37">
        <v>19.0</v>
      </c>
      <c r="I39" s="37">
        <v>19.0</v>
      </c>
      <c r="J39" s="37">
        <v>16.0</v>
      </c>
      <c r="K39" s="37">
        <v>13.0</v>
      </c>
    </row>
    <row r="40">
      <c r="A40" s="25" t="s">
        <v>832</v>
      </c>
      <c r="B40" s="50" t="s">
        <v>712</v>
      </c>
      <c r="C40" s="37" t="s">
        <v>712</v>
      </c>
      <c r="D40" s="37" t="s">
        <v>712</v>
      </c>
      <c r="E40" s="37">
        <v>4.0</v>
      </c>
      <c r="F40" s="37">
        <v>12.0</v>
      </c>
      <c r="G40" s="37">
        <v>11.0</v>
      </c>
      <c r="H40" s="37">
        <v>12.0</v>
      </c>
      <c r="I40" s="37">
        <v>16.0</v>
      </c>
      <c r="J40" s="37">
        <v>16.0</v>
      </c>
      <c r="K40" s="37">
        <v>17.0</v>
      </c>
    </row>
    <row r="41">
      <c r="A41" s="25" t="s">
        <v>98</v>
      </c>
      <c r="B41" s="50" t="s">
        <v>712</v>
      </c>
      <c r="C41" s="37" t="s">
        <v>712</v>
      </c>
      <c r="D41" s="37" t="s">
        <v>712</v>
      </c>
      <c r="E41" s="37" t="s">
        <v>712</v>
      </c>
      <c r="F41" s="37">
        <v>12.0</v>
      </c>
      <c r="G41" s="37">
        <v>14.0</v>
      </c>
      <c r="H41" s="37">
        <v>13.0</v>
      </c>
      <c r="I41" s="37">
        <v>10.0</v>
      </c>
      <c r="J41" s="37">
        <v>16.0</v>
      </c>
      <c r="K41" s="37">
        <v>19.0</v>
      </c>
    </row>
    <row r="42">
      <c r="A42" s="25" t="s">
        <v>82</v>
      </c>
      <c r="B42" s="50" t="s">
        <v>712</v>
      </c>
      <c r="C42" s="37">
        <v>5.0</v>
      </c>
      <c r="D42" s="37">
        <v>6.0</v>
      </c>
      <c r="E42" s="37">
        <v>11.0</v>
      </c>
      <c r="F42" s="37" t="s">
        <v>712</v>
      </c>
      <c r="G42" s="37">
        <v>0.0</v>
      </c>
      <c r="H42" s="37">
        <v>6.0</v>
      </c>
      <c r="I42" s="37">
        <v>11.0</v>
      </c>
      <c r="J42" s="37">
        <v>15.0</v>
      </c>
      <c r="K42" s="37">
        <v>13.0</v>
      </c>
    </row>
    <row r="43">
      <c r="A43" s="25" t="s">
        <v>62</v>
      </c>
      <c r="B43" s="50" t="s">
        <v>712</v>
      </c>
      <c r="C43" s="37">
        <v>8.0</v>
      </c>
      <c r="D43" s="37">
        <v>8.0</v>
      </c>
      <c r="E43" s="37">
        <v>9.0</v>
      </c>
      <c r="F43" s="37">
        <v>7.0</v>
      </c>
      <c r="G43" s="37">
        <v>8.0</v>
      </c>
      <c r="H43" s="37">
        <v>10.0</v>
      </c>
      <c r="I43" s="37">
        <v>9.0</v>
      </c>
      <c r="J43" s="37">
        <v>14.0</v>
      </c>
      <c r="K43" s="37">
        <v>20.0</v>
      </c>
    </row>
    <row r="44">
      <c r="A44" s="25" t="s">
        <v>45</v>
      </c>
      <c r="B44" s="45">
        <v>5.0</v>
      </c>
      <c r="C44" s="37">
        <v>14.0</v>
      </c>
      <c r="D44" s="37">
        <v>21.0</v>
      </c>
      <c r="E44" s="37">
        <v>20.0</v>
      </c>
      <c r="F44" s="37">
        <v>13.0</v>
      </c>
      <c r="G44" s="37">
        <v>5.0</v>
      </c>
      <c r="H44" s="37">
        <v>10.0</v>
      </c>
      <c r="I44" s="37">
        <v>10.0</v>
      </c>
      <c r="J44" s="37">
        <v>13.0</v>
      </c>
      <c r="K44" s="37">
        <v>11.0</v>
      </c>
    </row>
    <row r="45">
      <c r="A45" s="25" t="s">
        <v>117</v>
      </c>
      <c r="B45" s="50" t="s">
        <v>712</v>
      </c>
      <c r="C45" s="37">
        <v>5.0</v>
      </c>
      <c r="D45" s="37">
        <v>10.0</v>
      </c>
      <c r="E45" s="37">
        <v>6.0</v>
      </c>
      <c r="F45" s="37">
        <v>8.0</v>
      </c>
      <c r="G45" s="37">
        <v>5.0</v>
      </c>
      <c r="H45" s="37">
        <v>9.0</v>
      </c>
      <c r="I45" s="37">
        <v>13.0</v>
      </c>
      <c r="J45" s="37">
        <v>12.0</v>
      </c>
      <c r="K45" s="37">
        <v>12.0</v>
      </c>
    </row>
    <row r="46">
      <c r="A46" s="25" t="s">
        <v>836</v>
      </c>
      <c r="B46" s="50" t="s">
        <v>712</v>
      </c>
      <c r="C46" s="37" t="s">
        <v>712</v>
      </c>
      <c r="D46" s="37" t="s">
        <v>712</v>
      </c>
      <c r="E46" s="37" t="s">
        <v>712</v>
      </c>
      <c r="F46" s="37" t="s">
        <v>712</v>
      </c>
      <c r="G46" s="37">
        <v>5.0</v>
      </c>
      <c r="H46" s="37">
        <v>8.0</v>
      </c>
      <c r="I46" s="37">
        <v>10.0</v>
      </c>
      <c r="J46" s="37">
        <v>10.0</v>
      </c>
      <c r="K46" s="37">
        <v>10.0</v>
      </c>
    </row>
    <row r="47">
      <c r="A47" s="25" t="s">
        <v>837</v>
      </c>
      <c r="B47" s="50" t="s">
        <v>712</v>
      </c>
      <c r="C47" s="37" t="s">
        <v>712</v>
      </c>
      <c r="D47" s="37" t="s">
        <v>712</v>
      </c>
      <c r="E47" s="37" t="s">
        <v>712</v>
      </c>
      <c r="F47" s="37" t="s">
        <v>712</v>
      </c>
      <c r="G47" s="37">
        <v>9.0</v>
      </c>
      <c r="H47" s="37">
        <v>8.0</v>
      </c>
      <c r="I47" s="37">
        <v>7.0</v>
      </c>
      <c r="J47" s="37">
        <v>10.0</v>
      </c>
      <c r="K47" s="37">
        <v>6.0</v>
      </c>
    </row>
    <row r="48">
      <c r="A48" s="25" t="s">
        <v>838</v>
      </c>
      <c r="B48" s="50" t="s">
        <v>712</v>
      </c>
      <c r="C48" s="37" t="s">
        <v>712</v>
      </c>
      <c r="D48" s="37" t="s">
        <v>712</v>
      </c>
      <c r="E48" s="37" t="s">
        <v>712</v>
      </c>
      <c r="F48" s="37" t="s">
        <v>712</v>
      </c>
      <c r="G48" s="37" t="s">
        <v>712</v>
      </c>
      <c r="H48" s="37" t="s">
        <v>712</v>
      </c>
      <c r="I48" s="37" t="s">
        <v>712</v>
      </c>
      <c r="J48" s="37">
        <v>10.0</v>
      </c>
      <c r="K48" s="37">
        <v>10.0</v>
      </c>
    </row>
    <row r="49">
      <c r="A49" s="25" t="s">
        <v>839</v>
      </c>
      <c r="B49" s="50" t="s">
        <v>712</v>
      </c>
      <c r="C49" s="37" t="s">
        <v>712</v>
      </c>
      <c r="D49" s="37" t="s">
        <v>712</v>
      </c>
      <c r="E49" s="37" t="s">
        <v>712</v>
      </c>
      <c r="F49" s="37">
        <v>6.0</v>
      </c>
      <c r="G49" s="37">
        <v>9.0</v>
      </c>
      <c r="H49" s="37">
        <v>7.0</v>
      </c>
      <c r="I49" s="37">
        <v>6.0</v>
      </c>
      <c r="J49" s="37">
        <v>8.0</v>
      </c>
      <c r="K49" s="37">
        <v>7.0</v>
      </c>
    </row>
    <row r="50">
      <c r="A50" s="25" t="s">
        <v>840</v>
      </c>
      <c r="B50" s="45">
        <v>10.0</v>
      </c>
      <c r="C50" s="37">
        <v>10.0</v>
      </c>
      <c r="D50" s="37">
        <v>7.0</v>
      </c>
      <c r="E50" s="37">
        <v>9.0</v>
      </c>
      <c r="F50" s="37">
        <v>9.0</v>
      </c>
      <c r="G50" s="37">
        <v>7.0</v>
      </c>
      <c r="H50" s="37">
        <v>6.0</v>
      </c>
      <c r="I50" s="37">
        <v>5.0</v>
      </c>
      <c r="J50" s="37">
        <v>8.0</v>
      </c>
      <c r="K50" s="37">
        <v>11.0</v>
      </c>
    </row>
    <row r="51">
      <c r="A51" s="25" t="s">
        <v>302</v>
      </c>
      <c r="B51" s="50" t="s">
        <v>712</v>
      </c>
      <c r="C51" s="37" t="s">
        <v>712</v>
      </c>
      <c r="D51" s="37" t="s">
        <v>712</v>
      </c>
      <c r="E51" s="37" t="s">
        <v>712</v>
      </c>
      <c r="F51" s="37" t="s">
        <v>712</v>
      </c>
      <c r="G51" s="37" t="s">
        <v>712</v>
      </c>
      <c r="H51" s="37" t="s">
        <v>712</v>
      </c>
      <c r="I51" s="37">
        <v>5.0</v>
      </c>
      <c r="J51" s="37">
        <v>8.0</v>
      </c>
      <c r="K51" s="37">
        <v>6.0</v>
      </c>
    </row>
    <row r="52">
      <c r="A52" s="25" t="s">
        <v>841</v>
      </c>
      <c r="B52" s="50" t="s">
        <v>712</v>
      </c>
      <c r="C52" s="37" t="s">
        <v>712</v>
      </c>
      <c r="D52" s="37" t="s">
        <v>712</v>
      </c>
      <c r="E52" s="37" t="s">
        <v>712</v>
      </c>
      <c r="F52" s="37" t="s">
        <v>712</v>
      </c>
      <c r="G52" s="37" t="s">
        <v>712</v>
      </c>
      <c r="H52" s="37" t="s">
        <v>712</v>
      </c>
      <c r="I52" s="37" t="s">
        <v>712</v>
      </c>
      <c r="J52" s="37">
        <v>8.0</v>
      </c>
      <c r="K52" s="37">
        <v>8.0</v>
      </c>
    </row>
    <row r="53">
      <c r="A53" s="25" t="s">
        <v>842</v>
      </c>
      <c r="B53" s="50" t="s">
        <v>712</v>
      </c>
      <c r="C53" s="37" t="s">
        <v>712</v>
      </c>
      <c r="D53" s="37" t="s">
        <v>712</v>
      </c>
      <c r="E53" s="37" t="s">
        <v>712</v>
      </c>
      <c r="F53" s="37" t="s">
        <v>712</v>
      </c>
      <c r="G53" s="37">
        <v>6.0</v>
      </c>
      <c r="H53" s="37">
        <v>5.0</v>
      </c>
      <c r="I53" s="37">
        <v>6.0</v>
      </c>
      <c r="J53" s="37">
        <v>7.0</v>
      </c>
      <c r="K53" s="37">
        <v>10.0</v>
      </c>
    </row>
    <row r="54">
      <c r="A54" s="25" t="s">
        <v>843</v>
      </c>
      <c r="B54" s="50" t="s">
        <v>712</v>
      </c>
      <c r="C54" s="37" t="s">
        <v>712</v>
      </c>
      <c r="D54" s="37" t="s">
        <v>712</v>
      </c>
      <c r="E54" s="37" t="s">
        <v>712</v>
      </c>
      <c r="F54" s="37" t="s">
        <v>712</v>
      </c>
      <c r="G54" s="37" t="s">
        <v>712</v>
      </c>
      <c r="H54" s="37" t="s">
        <v>712</v>
      </c>
      <c r="I54" s="37" t="s">
        <v>712</v>
      </c>
      <c r="J54" s="37">
        <v>7.0</v>
      </c>
      <c r="K54" s="37">
        <v>6.0</v>
      </c>
    </row>
    <row r="55">
      <c r="A55" s="25" t="s">
        <v>110</v>
      </c>
      <c r="B55" s="50" t="s">
        <v>712</v>
      </c>
      <c r="C55" s="37" t="s">
        <v>712</v>
      </c>
      <c r="D55" s="37" t="s">
        <v>712</v>
      </c>
      <c r="E55" s="37" t="s">
        <v>712</v>
      </c>
      <c r="F55" s="37" t="s">
        <v>712</v>
      </c>
      <c r="G55" s="37" t="s">
        <v>712</v>
      </c>
      <c r="H55" s="37" t="s">
        <v>712</v>
      </c>
      <c r="I55" s="37" t="s">
        <v>712</v>
      </c>
      <c r="J55" s="37" t="s">
        <v>712</v>
      </c>
      <c r="K55" s="37">
        <v>6.0</v>
      </c>
    </row>
    <row r="56">
      <c r="A56" s="25" t="s">
        <v>77</v>
      </c>
      <c r="B56" s="50" t="s">
        <v>712</v>
      </c>
      <c r="C56" s="37" t="s">
        <v>712</v>
      </c>
      <c r="D56" s="37" t="s">
        <v>712</v>
      </c>
      <c r="E56" s="37" t="s">
        <v>712</v>
      </c>
      <c r="F56" s="37" t="s">
        <v>712</v>
      </c>
      <c r="G56" s="37" t="s">
        <v>712</v>
      </c>
      <c r="H56" s="37" t="s">
        <v>712</v>
      </c>
      <c r="I56" s="37" t="s">
        <v>712</v>
      </c>
      <c r="J56" s="37" t="s">
        <v>712</v>
      </c>
      <c r="K56" s="37">
        <v>6.0</v>
      </c>
    </row>
    <row r="57">
      <c r="A57" s="25" t="s">
        <v>844</v>
      </c>
      <c r="B57" s="45">
        <v>324.0</v>
      </c>
      <c r="C57" s="37">
        <v>645.0</v>
      </c>
      <c r="D57" s="37">
        <v>278.0</v>
      </c>
      <c r="E57" s="37">
        <v>403.0</v>
      </c>
      <c r="F57" s="37">
        <v>189.0</v>
      </c>
      <c r="G57" s="37">
        <v>151.0</v>
      </c>
      <c r="H57" s="37">
        <v>146.0</v>
      </c>
      <c r="I57" s="37">
        <v>129.0</v>
      </c>
      <c r="J57" s="37">
        <v>114.0</v>
      </c>
      <c r="K57" s="37">
        <v>106.0</v>
      </c>
    </row>
    <row r="58">
      <c r="A58" s="31" t="s">
        <v>698</v>
      </c>
      <c r="B58" s="49">
        <v>2425.0</v>
      </c>
      <c r="C58" s="49">
        <v>3542.0</v>
      </c>
      <c r="D58" s="49">
        <v>4311.0</v>
      </c>
      <c r="E58" s="49">
        <v>4788.0</v>
      </c>
      <c r="F58" s="49">
        <v>5020.0</v>
      </c>
      <c r="G58" s="49">
        <v>5149.0</v>
      </c>
      <c r="H58" s="49">
        <v>5969.0</v>
      </c>
      <c r="I58" s="49">
        <v>6854.0</v>
      </c>
      <c r="J58" s="49">
        <v>8080.0</v>
      </c>
      <c r="K58" s="49">
        <v>8853.0</v>
      </c>
    </row>
    <row r="59">
      <c r="A59" s="26"/>
      <c r="B59" s="26"/>
      <c r="C59" s="26"/>
      <c r="D59" s="26"/>
      <c r="E59" s="26"/>
      <c r="F59" s="26"/>
      <c r="G59" s="26"/>
      <c r="H59" s="26"/>
      <c r="I59" s="26"/>
      <c r="J59" s="26"/>
      <c r="K59" s="26"/>
    </row>
    <row r="60">
      <c r="A60" s="50" t="s">
        <v>847</v>
      </c>
      <c r="B60" s="26"/>
      <c r="C60" s="26"/>
      <c r="D60" s="26"/>
      <c r="E60" s="26"/>
      <c r="F60" s="26"/>
      <c r="G60" s="26"/>
      <c r="H60" s="26"/>
      <c r="I60" s="26"/>
      <c r="J60" s="26"/>
      <c r="K60" s="26"/>
    </row>
    <row r="61">
      <c r="A61" s="64" t="s">
        <v>848</v>
      </c>
      <c r="B61" s="65"/>
      <c r="C61" s="65"/>
      <c r="D61" s="65"/>
      <c r="E61" s="65"/>
      <c r="F61" s="66"/>
      <c r="G61" s="26"/>
      <c r="H61" s="26"/>
      <c r="I61" s="26"/>
      <c r="J61" s="26"/>
      <c r="K61" s="26"/>
    </row>
    <row r="62">
      <c r="A62" s="67" t="s">
        <v>850</v>
      </c>
      <c r="B62" s="29"/>
      <c r="C62" s="29"/>
      <c r="D62" s="29"/>
      <c r="E62" s="29"/>
      <c r="F62" s="29"/>
      <c r="G62" s="29"/>
      <c r="H62" s="29"/>
      <c r="I62" s="29"/>
      <c r="J62" s="29"/>
      <c r="K62" s="30"/>
    </row>
    <row r="63">
      <c r="A63" s="50" t="s">
        <v>856</v>
      </c>
      <c r="B63" s="26"/>
      <c r="C63" s="26"/>
      <c r="D63" s="26"/>
      <c r="E63" s="26"/>
      <c r="F63" s="26"/>
      <c r="G63" s="26"/>
      <c r="H63" s="26"/>
      <c r="I63" s="26"/>
      <c r="J63" s="26"/>
      <c r="K63" s="26"/>
    </row>
    <row r="64">
      <c r="A64" s="26"/>
      <c r="B64" s="26"/>
      <c r="C64" s="26"/>
      <c r="D64" s="26"/>
      <c r="E64" s="26"/>
      <c r="F64" s="26"/>
      <c r="G64" s="26"/>
      <c r="H64" s="26"/>
      <c r="I64" s="26"/>
      <c r="J64" s="26"/>
      <c r="K64" s="26"/>
    </row>
    <row r="65">
      <c r="A65" s="26"/>
      <c r="B65" s="26"/>
      <c r="C65" s="26"/>
      <c r="D65" s="26"/>
      <c r="E65" s="26"/>
      <c r="F65" s="26"/>
      <c r="G65" s="26"/>
      <c r="H65" s="26"/>
      <c r="I65" s="26"/>
      <c r="J65" s="26"/>
      <c r="K65" s="26"/>
    </row>
    <row r="66">
      <c r="A66" s="25" t="s">
        <v>857</v>
      </c>
      <c r="B66" s="26"/>
      <c r="C66" s="26"/>
      <c r="D66" s="26"/>
      <c r="E66" s="26"/>
      <c r="F66" s="26"/>
      <c r="G66" s="26"/>
      <c r="H66" s="26"/>
      <c r="I66" s="26"/>
      <c r="J66" s="26"/>
      <c r="K66" s="26"/>
    </row>
    <row r="67">
      <c r="A67" s="26"/>
      <c r="B67" s="26"/>
      <c r="C67" s="26"/>
      <c r="D67" s="26"/>
      <c r="E67" s="26"/>
      <c r="F67" s="26"/>
      <c r="G67" s="26"/>
      <c r="H67" s="26"/>
      <c r="I67" s="26"/>
      <c r="J67" s="26"/>
      <c r="K67" s="26"/>
    </row>
    <row r="68">
      <c r="A68" s="26"/>
      <c r="B68" s="26"/>
      <c r="C68" s="26"/>
      <c r="D68" s="26"/>
      <c r="E68" s="26"/>
      <c r="F68" s="26"/>
      <c r="G68" s="26"/>
      <c r="H68" s="26"/>
      <c r="I68" s="26"/>
      <c r="J68" s="26"/>
      <c r="K68" s="26"/>
    </row>
    <row r="69">
      <c r="A69" s="26"/>
      <c r="B69" s="26"/>
      <c r="C69" s="26"/>
      <c r="D69" s="26"/>
      <c r="E69" s="26"/>
      <c r="F69" s="26"/>
      <c r="G69" s="26"/>
      <c r="H69" s="26"/>
      <c r="I69" s="26"/>
      <c r="J69" s="26"/>
      <c r="K69" s="26"/>
    </row>
    <row r="72">
      <c r="A72" s="68" t="s">
        <v>858</v>
      </c>
      <c r="B72" s="29"/>
      <c r="C72" s="29"/>
      <c r="D72" s="29"/>
      <c r="E72" s="29"/>
      <c r="F72" s="29"/>
      <c r="G72" s="30"/>
      <c r="H72" s="26"/>
      <c r="I72" s="26"/>
      <c r="J72" s="26"/>
      <c r="K72" s="26"/>
    </row>
    <row r="73">
      <c r="A73" s="26"/>
      <c r="B73" s="26"/>
      <c r="C73" s="26"/>
      <c r="D73" s="26"/>
      <c r="E73" s="26"/>
      <c r="F73" s="26"/>
      <c r="G73" s="26"/>
      <c r="H73" s="26"/>
      <c r="I73" s="26"/>
      <c r="J73" s="26"/>
      <c r="K73" s="26"/>
    </row>
    <row r="74">
      <c r="A74" s="58" t="s">
        <v>773</v>
      </c>
      <c r="B74" s="59" t="s">
        <v>859</v>
      </c>
      <c r="C74" s="59" t="s">
        <v>860</v>
      </c>
      <c r="D74" s="59" t="s">
        <v>861</v>
      </c>
      <c r="E74" s="59" t="s">
        <v>862</v>
      </c>
      <c r="F74" s="59" t="s">
        <v>863</v>
      </c>
      <c r="G74" s="59" t="s">
        <v>864</v>
      </c>
      <c r="H74" s="59" t="s">
        <v>865</v>
      </c>
      <c r="I74" s="59" t="s">
        <v>866</v>
      </c>
      <c r="J74" s="59" t="s">
        <v>867</v>
      </c>
      <c r="K74" s="59" t="s">
        <v>868</v>
      </c>
    </row>
    <row r="75">
      <c r="A75" s="69" t="s">
        <v>10</v>
      </c>
      <c r="B75" s="70">
        <v>246.0</v>
      </c>
      <c r="C75" s="70">
        <v>513.0</v>
      </c>
      <c r="D75" s="70">
        <v>769.0</v>
      </c>
      <c r="E75" s="70">
        <v>834.0</v>
      </c>
      <c r="F75" s="70">
        <v>890.0</v>
      </c>
      <c r="G75" s="70">
        <v>919.0</v>
      </c>
      <c r="H75" s="70">
        <v>886.0</v>
      </c>
      <c r="I75" s="70">
        <v>830.0</v>
      </c>
      <c r="J75" s="70">
        <v>782.0</v>
      </c>
      <c r="K75" s="45">
        <v>794.0</v>
      </c>
    </row>
    <row r="76">
      <c r="A76" s="69" t="s">
        <v>15</v>
      </c>
      <c r="B76" s="70">
        <v>174.0</v>
      </c>
      <c r="C76" s="70">
        <v>208.0</v>
      </c>
      <c r="D76" s="70">
        <v>272.0</v>
      </c>
      <c r="E76" s="70">
        <v>299.0</v>
      </c>
      <c r="F76" s="70">
        <v>352.0</v>
      </c>
      <c r="G76" s="70">
        <v>395.0</v>
      </c>
      <c r="H76" s="70">
        <v>420.0</v>
      </c>
      <c r="I76" s="70">
        <v>422.0</v>
      </c>
      <c r="J76" s="70">
        <v>371.0</v>
      </c>
      <c r="K76" s="45">
        <v>372.0</v>
      </c>
    </row>
    <row r="77">
      <c r="A77" s="69" t="s">
        <v>19</v>
      </c>
      <c r="B77" s="70">
        <v>116.0</v>
      </c>
      <c r="C77" s="70">
        <v>130.0</v>
      </c>
      <c r="D77" s="70">
        <v>172.0</v>
      </c>
      <c r="E77" s="70">
        <v>189.0</v>
      </c>
      <c r="F77" s="70">
        <v>204.0</v>
      </c>
      <c r="G77" s="70">
        <v>215.0</v>
      </c>
      <c r="H77" s="70">
        <v>207.0</v>
      </c>
      <c r="I77" s="70">
        <v>232.0</v>
      </c>
      <c r="J77" s="70">
        <v>235.0</v>
      </c>
      <c r="K77" s="45">
        <v>238.0</v>
      </c>
    </row>
    <row r="78">
      <c r="A78" s="69" t="s">
        <v>28</v>
      </c>
      <c r="B78" s="70" t="s">
        <v>712</v>
      </c>
      <c r="C78" s="70">
        <v>6.0</v>
      </c>
      <c r="D78" s="70">
        <v>16.0</v>
      </c>
      <c r="E78" s="70">
        <v>26.0</v>
      </c>
      <c r="F78" s="70">
        <v>39.0</v>
      </c>
      <c r="G78" s="70">
        <v>39.0</v>
      </c>
      <c r="H78" s="70">
        <v>51.0</v>
      </c>
      <c r="I78" s="70">
        <v>59.0</v>
      </c>
      <c r="J78" s="70">
        <v>93.0</v>
      </c>
      <c r="K78" s="45">
        <v>147.0</v>
      </c>
    </row>
    <row r="79">
      <c r="A79" s="69" t="s">
        <v>800</v>
      </c>
      <c r="B79" s="71">
        <v>206.0</v>
      </c>
      <c r="C79" s="71">
        <v>297.0</v>
      </c>
      <c r="D79" s="71">
        <v>289.0</v>
      </c>
      <c r="E79" s="71">
        <v>274.0</v>
      </c>
      <c r="F79" s="71">
        <v>243.0</v>
      </c>
      <c r="G79" s="71">
        <v>160.0</v>
      </c>
      <c r="H79" s="71">
        <v>167.0</v>
      </c>
      <c r="I79" s="71">
        <v>136.0</v>
      </c>
      <c r="J79" s="71">
        <v>136.0</v>
      </c>
      <c r="K79" s="60">
        <v>119.0</v>
      </c>
    </row>
    <row r="80">
      <c r="A80" s="69" t="s">
        <v>805</v>
      </c>
      <c r="B80" s="72">
        <v>186.0</v>
      </c>
      <c r="C80" s="72">
        <v>272.0</v>
      </c>
      <c r="D80" s="72">
        <v>216.0</v>
      </c>
      <c r="E80" s="72">
        <v>191.0</v>
      </c>
      <c r="F80" s="72">
        <v>190.0</v>
      </c>
      <c r="G80" s="72">
        <v>110.0</v>
      </c>
      <c r="H80" s="72">
        <v>119.0</v>
      </c>
      <c r="I80" s="72">
        <v>89.0</v>
      </c>
      <c r="J80" s="72">
        <v>86.0</v>
      </c>
      <c r="K80" s="61">
        <v>69.0</v>
      </c>
    </row>
    <row r="81">
      <c r="A81" s="69" t="s">
        <v>869</v>
      </c>
      <c r="B81" s="72">
        <v>20.0</v>
      </c>
      <c r="C81" s="72">
        <v>25.0</v>
      </c>
      <c r="D81" s="72">
        <v>23.0</v>
      </c>
      <c r="E81" s="72">
        <v>21.0</v>
      </c>
      <c r="F81" s="72">
        <v>27.0</v>
      </c>
      <c r="G81" s="72">
        <v>29.0</v>
      </c>
      <c r="H81" s="72">
        <v>34.0</v>
      </c>
      <c r="I81" s="72">
        <v>34.0</v>
      </c>
      <c r="J81" s="72">
        <v>27.0</v>
      </c>
      <c r="K81" s="61">
        <v>32.0</v>
      </c>
    </row>
    <row r="82">
      <c r="A82" s="69" t="s">
        <v>870</v>
      </c>
      <c r="B82" s="72" t="s">
        <v>712</v>
      </c>
      <c r="C82" s="72" t="s">
        <v>712</v>
      </c>
      <c r="D82" s="72">
        <v>50.0</v>
      </c>
      <c r="E82" s="72">
        <v>62.0</v>
      </c>
      <c r="F82" s="72">
        <v>26.0</v>
      </c>
      <c r="G82" s="72">
        <v>21.0</v>
      </c>
      <c r="H82" s="72">
        <v>14.0</v>
      </c>
      <c r="I82" s="72">
        <v>13.0</v>
      </c>
      <c r="J82" s="72">
        <v>17.0</v>
      </c>
      <c r="K82" s="61">
        <v>18.0</v>
      </c>
    </row>
    <row r="83">
      <c r="A83" s="69" t="s">
        <v>27</v>
      </c>
      <c r="B83" s="70">
        <v>10.0</v>
      </c>
      <c r="C83" s="70">
        <v>20.0</v>
      </c>
      <c r="D83" s="70">
        <v>36.0</v>
      </c>
      <c r="E83" s="70">
        <v>41.0</v>
      </c>
      <c r="F83" s="70">
        <v>38.0</v>
      </c>
      <c r="G83" s="70">
        <v>52.0</v>
      </c>
      <c r="H83" s="70">
        <v>50.0</v>
      </c>
      <c r="I83" s="70">
        <v>71.0</v>
      </c>
      <c r="J83" s="70">
        <v>86.0</v>
      </c>
      <c r="K83" s="45">
        <v>89.0</v>
      </c>
    </row>
    <row r="84">
      <c r="A84" s="69" t="s">
        <v>20</v>
      </c>
      <c r="B84" s="70">
        <v>30.0</v>
      </c>
      <c r="C84" s="70">
        <v>45.0</v>
      </c>
      <c r="D84" s="70">
        <v>54.0</v>
      </c>
      <c r="E84" s="70">
        <v>68.0</v>
      </c>
      <c r="F84" s="70">
        <v>84.0</v>
      </c>
      <c r="G84" s="70">
        <v>90.0</v>
      </c>
      <c r="H84" s="70">
        <v>91.0</v>
      </c>
      <c r="I84" s="70">
        <v>83.0</v>
      </c>
      <c r="J84" s="70">
        <v>83.0</v>
      </c>
      <c r="K84" s="45">
        <v>80.0</v>
      </c>
    </row>
    <row r="85">
      <c r="A85" s="69" t="s">
        <v>835</v>
      </c>
      <c r="B85" s="70" t="s">
        <v>712</v>
      </c>
      <c r="C85" s="70" t="s">
        <v>712</v>
      </c>
      <c r="D85" s="70" t="s">
        <v>712</v>
      </c>
      <c r="E85" s="70" t="s">
        <v>712</v>
      </c>
      <c r="F85" s="70" t="s">
        <v>712</v>
      </c>
      <c r="G85" s="70">
        <v>17.0</v>
      </c>
      <c r="H85" s="70">
        <v>33.0</v>
      </c>
      <c r="I85" s="70">
        <v>49.0</v>
      </c>
      <c r="J85" s="70">
        <v>66.0</v>
      </c>
      <c r="K85" s="45">
        <v>80.0</v>
      </c>
    </row>
    <row r="86">
      <c r="A86" s="69" t="s">
        <v>736</v>
      </c>
      <c r="B86" s="70" t="s">
        <v>712</v>
      </c>
      <c r="C86" s="70">
        <v>23.0</v>
      </c>
      <c r="D86" s="70">
        <v>57.0</v>
      </c>
      <c r="E86" s="70">
        <v>68.0</v>
      </c>
      <c r="F86" s="70">
        <v>73.0</v>
      </c>
      <c r="G86" s="70">
        <v>86.0</v>
      </c>
      <c r="H86" s="70">
        <v>87.0</v>
      </c>
      <c r="I86" s="70">
        <v>83.0</v>
      </c>
      <c r="J86" s="70">
        <v>73.0</v>
      </c>
      <c r="K86" s="45">
        <v>77.0</v>
      </c>
    </row>
    <row r="87">
      <c r="A87" s="69" t="s">
        <v>38</v>
      </c>
      <c r="B87" s="70">
        <v>25.0</v>
      </c>
      <c r="C87" s="70">
        <v>14.0</v>
      </c>
      <c r="D87" s="70">
        <v>16.0</v>
      </c>
      <c r="E87" s="70">
        <v>22.0</v>
      </c>
      <c r="F87" s="70">
        <v>15.0</v>
      </c>
      <c r="G87" s="70">
        <v>16.0</v>
      </c>
      <c r="H87" s="70">
        <v>28.0</v>
      </c>
      <c r="I87" s="70">
        <v>35.0</v>
      </c>
      <c r="J87" s="70">
        <v>48.0</v>
      </c>
      <c r="K87" s="45">
        <v>50.0</v>
      </c>
    </row>
    <row r="88">
      <c r="A88" s="69" t="s">
        <v>737</v>
      </c>
      <c r="B88" s="70">
        <v>58.0</v>
      </c>
      <c r="C88" s="70">
        <v>71.0</v>
      </c>
      <c r="D88" s="70">
        <v>134.0</v>
      </c>
      <c r="E88" s="70">
        <v>169.0</v>
      </c>
      <c r="F88" s="70">
        <v>149.0</v>
      </c>
      <c r="G88" s="70">
        <v>150.0</v>
      </c>
      <c r="H88" s="70">
        <v>128.0</v>
      </c>
      <c r="I88" s="70">
        <v>88.0</v>
      </c>
      <c r="J88" s="70">
        <v>64.0</v>
      </c>
      <c r="K88" s="45">
        <v>46.0</v>
      </c>
    </row>
    <row r="89">
      <c r="A89" s="69" t="s">
        <v>36</v>
      </c>
      <c r="B89" s="70" t="s">
        <v>712</v>
      </c>
      <c r="C89" s="70" t="s">
        <v>712</v>
      </c>
      <c r="D89" s="70" t="s">
        <v>712</v>
      </c>
      <c r="E89" s="70" t="s">
        <v>712</v>
      </c>
      <c r="F89" s="70">
        <v>12.0</v>
      </c>
      <c r="G89" s="70">
        <v>16.0</v>
      </c>
      <c r="H89" s="70">
        <v>16.0</v>
      </c>
      <c r="I89" s="70">
        <v>27.0</v>
      </c>
      <c r="J89" s="70">
        <v>31.0</v>
      </c>
      <c r="K89" s="45">
        <v>45.0</v>
      </c>
    </row>
    <row r="90">
      <c r="A90" s="69" t="s">
        <v>47</v>
      </c>
      <c r="B90" s="70">
        <v>6.0</v>
      </c>
      <c r="C90" s="70">
        <v>15.0</v>
      </c>
      <c r="D90" s="70">
        <v>23.0</v>
      </c>
      <c r="E90" s="70">
        <v>34.0</v>
      </c>
      <c r="F90" s="70">
        <v>33.0</v>
      </c>
      <c r="G90" s="70">
        <v>32.0</v>
      </c>
      <c r="H90" s="70">
        <v>34.0</v>
      </c>
      <c r="I90" s="70">
        <v>42.0</v>
      </c>
      <c r="J90" s="70">
        <v>39.0</v>
      </c>
      <c r="K90" s="45">
        <v>40.0</v>
      </c>
    </row>
    <row r="91">
      <c r="A91" s="69" t="s">
        <v>820</v>
      </c>
      <c r="B91" s="70" t="s">
        <v>712</v>
      </c>
      <c r="C91" s="70" t="s">
        <v>712</v>
      </c>
      <c r="D91" s="70" t="s">
        <v>712</v>
      </c>
      <c r="E91" s="70" t="s">
        <v>712</v>
      </c>
      <c r="F91" s="70" t="s">
        <v>712</v>
      </c>
      <c r="G91" s="70">
        <v>8.0</v>
      </c>
      <c r="H91" s="70">
        <v>9.0</v>
      </c>
      <c r="I91" s="70">
        <v>10.0</v>
      </c>
      <c r="J91" s="70">
        <v>16.0</v>
      </c>
      <c r="K91" s="45">
        <v>40.0</v>
      </c>
    </row>
    <row r="92">
      <c r="A92" s="69" t="s">
        <v>808</v>
      </c>
      <c r="B92" s="70">
        <v>11.0</v>
      </c>
      <c r="C92" s="70">
        <v>17.0</v>
      </c>
      <c r="D92" s="70">
        <v>19.0</v>
      </c>
      <c r="E92" s="70">
        <v>28.0</v>
      </c>
      <c r="F92" s="70">
        <v>23.0</v>
      </c>
      <c r="G92" s="70">
        <v>17.0</v>
      </c>
      <c r="H92" s="70">
        <v>13.0</v>
      </c>
      <c r="I92" s="70">
        <v>20.0</v>
      </c>
      <c r="J92" s="70">
        <v>29.0</v>
      </c>
      <c r="K92" s="45">
        <v>33.0</v>
      </c>
    </row>
    <row r="93">
      <c r="A93" s="69" t="s">
        <v>166</v>
      </c>
      <c r="B93" s="70" t="s">
        <v>712</v>
      </c>
      <c r="C93" s="70" t="s">
        <v>712</v>
      </c>
      <c r="D93" s="70" t="s">
        <v>712</v>
      </c>
      <c r="E93" s="70" t="s">
        <v>712</v>
      </c>
      <c r="F93" s="70" t="s">
        <v>712</v>
      </c>
      <c r="G93" s="70" t="s">
        <v>712</v>
      </c>
      <c r="H93" s="70">
        <v>16.0</v>
      </c>
      <c r="I93" s="70">
        <v>39.0</v>
      </c>
      <c r="J93" s="70">
        <v>35.0</v>
      </c>
      <c r="K93" s="45">
        <v>31.0</v>
      </c>
    </row>
    <row r="94">
      <c r="A94" s="69" t="s">
        <v>738</v>
      </c>
      <c r="B94" s="70" t="s">
        <v>712</v>
      </c>
      <c r="C94" s="70">
        <v>7.0</v>
      </c>
      <c r="D94" s="70">
        <v>41.0</v>
      </c>
      <c r="E94" s="70">
        <v>41.0</v>
      </c>
      <c r="F94" s="70">
        <v>29.0</v>
      </c>
      <c r="G94" s="70">
        <v>30.0</v>
      </c>
      <c r="H94" s="70">
        <v>36.0</v>
      </c>
      <c r="I94" s="70">
        <v>36.0</v>
      </c>
      <c r="J94" s="70">
        <v>35.0</v>
      </c>
      <c r="K94" s="45">
        <v>29.0</v>
      </c>
    </row>
    <row r="95">
      <c r="A95" s="69" t="s">
        <v>35</v>
      </c>
      <c r="B95" s="70" t="s">
        <v>712</v>
      </c>
      <c r="C95" s="70">
        <v>6.0</v>
      </c>
      <c r="D95" s="70">
        <v>7.0</v>
      </c>
      <c r="E95" s="70">
        <v>8.0</v>
      </c>
      <c r="F95" s="70">
        <v>11.0</v>
      </c>
      <c r="G95" s="70">
        <v>15.0</v>
      </c>
      <c r="H95" s="70">
        <v>16.0</v>
      </c>
      <c r="I95" s="70">
        <v>22.0</v>
      </c>
      <c r="J95" s="70">
        <v>22.0</v>
      </c>
      <c r="K95" s="45">
        <v>28.0</v>
      </c>
    </row>
    <row r="96">
      <c r="A96" s="69" t="s">
        <v>821</v>
      </c>
      <c r="B96" s="70">
        <v>17.0</v>
      </c>
      <c r="C96" s="70">
        <v>17.0</v>
      </c>
      <c r="D96" s="70">
        <v>20.0</v>
      </c>
      <c r="E96" s="70">
        <v>28.0</v>
      </c>
      <c r="F96" s="70">
        <v>25.0</v>
      </c>
      <c r="G96" s="70">
        <v>25.0</v>
      </c>
      <c r="H96" s="70">
        <v>16.0</v>
      </c>
      <c r="I96" s="70">
        <v>14.0</v>
      </c>
      <c r="J96" s="70">
        <v>11.0</v>
      </c>
      <c r="K96" s="45">
        <v>20.0</v>
      </c>
    </row>
    <row r="97">
      <c r="A97" s="69" t="s">
        <v>30</v>
      </c>
      <c r="B97" s="70">
        <v>15.0</v>
      </c>
      <c r="C97" s="70">
        <v>14.0</v>
      </c>
      <c r="D97" s="70">
        <v>17.0</v>
      </c>
      <c r="E97" s="70">
        <v>7.0</v>
      </c>
      <c r="F97" s="70">
        <v>5.0</v>
      </c>
      <c r="G97" s="70">
        <v>5.0</v>
      </c>
      <c r="H97" s="70">
        <v>12.0</v>
      </c>
      <c r="I97" s="70">
        <v>14.0</v>
      </c>
      <c r="J97" s="70">
        <v>16.0</v>
      </c>
      <c r="K97" s="45">
        <v>18.0</v>
      </c>
    </row>
    <row r="98">
      <c r="A98" s="69" t="s">
        <v>830</v>
      </c>
      <c r="B98" s="70" t="s">
        <v>712</v>
      </c>
      <c r="C98" s="70" t="s">
        <v>712</v>
      </c>
      <c r="D98" s="70" t="s">
        <v>712</v>
      </c>
      <c r="E98" s="70" t="s">
        <v>712</v>
      </c>
      <c r="F98" s="70">
        <v>6.0</v>
      </c>
      <c r="G98" s="70">
        <v>13.0</v>
      </c>
      <c r="H98" s="70">
        <v>22.0</v>
      </c>
      <c r="I98" s="70">
        <v>25.0</v>
      </c>
      <c r="J98" s="70">
        <v>22.0</v>
      </c>
      <c r="K98" s="45">
        <v>16.0</v>
      </c>
    </row>
    <row r="99">
      <c r="A99" s="69" t="s">
        <v>58</v>
      </c>
      <c r="B99" s="70" t="s">
        <v>712</v>
      </c>
      <c r="C99" s="70" t="s">
        <v>712</v>
      </c>
      <c r="D99" s="70">
        <v>12.0</v>
      </c>
      <c r="E99" s="70">
        <v>18.0</v>
      </c>
      <c r="F99" s="70">
        <v>18.0</v>
      </c>
      <c r="G99" s="70">
        <v>18.0</v>
      </c>
      <c r="H99" s="70">
        <v>16.0</v>
      </c>
      <c r="I99" s="70">
        <v>13.0</v>
      </c>
      <c r="J99" s="70">
        <v>13.0</v>
      </c>
      <c r="K99" s="45">
        <v>13.0</v>
      </c>
    </row>
    <row r="100">
      <c r="A100" s="69" t="s">
        <v>34</v>
      </c>
      <c r="B100" s="70">
        <v>5.0</v>
      </c>
      <c r="C100" s="70" t="s">
        <v>712</v>
      </c>
      <c r="D100" s="70">
        <v>17.0</v>
      </c>
      <c r="E100" s="70">
        <v>11.0</v>
      </c>
      <c r="F100" s="70">
        <v>6.0</v>
      </c>
      <c r="G100" s="70">
        <v>5.0</v>
      </c>
      <c r="H100" s="70">
        <v>8.0</v>
      </c>
      <c r="I100" s="70">
        <v>12.0</v>
      </c>
      <c r="J100" s="70">
        <v>8.0</v>
      </c>
      <c r="K100" s="45">
        <v>13.0</v>
      </c>
    </row>
    <row r="101">
      <c r="A101" s="69" t="s">
        <v>818</v>
      </c>
      <c r="B101" s="70">
        <v>20.0</v>
      </c>
      <c r="C101" s="70">
        <v>21.0</v>
      </c>
      <c r="D101" s="70">
        <v>21.0</v>
      </c>
      <c r="E101" s="70">
        <v>12.0</v>
      </c>
      <c r="F101" s="70">
        <v>22.0</v>
      </c>
      <c r="G101" s="70">
        <v>11.0</v>
      </c>
      <c r="H101" s="70">
        <v>13.0</v>
      </c>
      <c r="I101" s="70">
        <v>12.0</v>
      </c>
      <c r="J101" s="70">
        <v>8.0</v>
      </c>
      <c r="K101" s="45">
        <v>12.0</v>
      </c>
    </row>
    <row r="102">
      <c r="A102" s="69" t="s">
        <v>39</v>
      </c>
      <c r="B102" s="70">
        <v>6.0</v>
      </c>
      <c r="C102" s="70" t="s">
        <v>712</v>
      </c>
      <c r="D102" s="70">
        <v>8.0</v>
      </c>
      <c r="E102" s="70">
        <v>11.0</v>
      </c>
      <c r="F102" s="70">
        <v>10.0</v>
      </c>
      <c r="G102" s="70">
        <v>10.0</v>
      </c>
      <c r="H102" s="70">
        <v>8.0</v>
      </c>
      <c r="I102" s="70">
        <v>10.0</v>
      </c>
      <c r="J102" s="70">
        <v>10.0</v>
      </c>
      <c r="K102" s="45">
        <v>11.0</v>
      </c>
    </row>
    <row r="103">
      <c r="A103" s="69" t="s">
        <v>822</v>
      </c>
      <c r="B103" s="70">
        <v>13.0</v>
      </c>
      <c r="C103" s="70">
        <v>17.0</v>
      </c>
      <c r="D103" s="70">
        <v>17.0</v>
      </c>
      <c r="E103" s="70">
        <v>20.0</v>
      </c>
      <c r="F103" s="70">
        <v>17.0</v>
      </c>
      <c r="G103" s="70">
        <v>12.0</v>
      </c>
      <c r="H103" s="70">
        <v>9.0</v>
      </c>
      <c r="I103" s="70">
        <v>13.0</v>
      </c>
      <c r="J103" s="70">
        <v>8.0</v>
      </c>
      <c r="K103" s="45">
        <v>10.0</v>
      </c>
    </row>
    <row r="104">
      <c r="A104" s="69" t="s">
        <v>871</v>
      </c>
      <c r="B104" s="70" t="s">
        <v>712</v>
      </c>
      <c r="C104" s="70" t="s">
        <v>712</v>
      </c>
      <c r="D104" s="70" t="s">
        <v>712</v>
      </c>
      <c r="E104" s="70" t="s">
        <v>712</v>
      </c>
      <c r="F104" s="70" t="s">
        <v>712</v>
      </c>
      <c r="G104" s="70" t="s">
        <v>712</v>
      </c>
      <c r="H104" s="70" t="s">
        <v>712</v>
      </c>
      <c r="I104" s="70">
        <v>9.0</v>
      </c>
      <c r="J104" s="70">
        <v>11.0</v>
      </c>
      <c r="K104" s="45">
        <v>6.0</v>
      </c>
    </row>
    <row r="105">
      <c r="A105" s="69" t="s">
        <v>832</v>
      </c>
      <c r="B105" s="70" t="s">
        <v>712</v>
      </c>
      <c r="C105" s="70" t="s">
        <v>712</v>
      </c>
      <c r="D105" s="70" t="s">
        <v>712</v>
      </c>
      <c r="E105" s="70" t="s">
        <v>712</v>
      </c>
      <c r="F105" s="70" t="s">
        <v>712</v>
      </c>
      <c r="G105" s="70">
        <v>10.0</v>
      </c>
      <c r="H105" s="70">
        <v>14.0</v>
      </c>
      <c r="I105" s="70">
        <v>6.0</v>
      </c>
      <c r="J105" s="70">
        <v>11.0</v>
      </c>
      <c r="K105" s="45">
        <v>6.0</v>
      </c>
    </row>
    <row r="106">
      <c r="A106" s="69" t="s">
        <v>829</v>
      </c>
      <c r="B106" s="70" t="s">
        <v>712</v>
      </c>
      <c r="C106" s="70" t="s">
        <v>712</v>
      </c>
      <c r="D106" s="70" t="s">
        <v>712</v>
      </c>
      <c r="E106" s="70" t="s">
        <v>712</v>
      </c>
      <c r="F106" s="70" t="s">
        <v>712</v>
      </c>
      <c r="G106" s="70" t="s">
        <v>712</v>
      </c>
      <c r="H106" s="70" t="s">
        <v>712</v>
      </c>
      <c r="I106" s="70" t="s">
        <v>712</v>
      </c>
      <c r="J106" s="70" t="s">
        <v>712</v>
      </c>
      <c r="K106" s="45">
        <v>6.0</v>
      </c>
    </row>
    <row r="107">
      <c r="A107" s="69" t="s">
        <v>841</v>
      </c>
      <c r="B107" s="70" t="s">
        <v>712</v>
      </c>
      <c r="C107" s="70" t="s">
        <v>712</v>
      </c>
      <c r="D107" s="70" t="s">
        <v>712</v>
      </c>
      <c r="E107" s="70" t="s">
        <v>712</v>
      </c>
      <c r="F107" s="70">
        <v>7.0</v>
      </c>
      <c r="G107" s="70">
        <v>7.0</v>
      </c>
      <c r="H107" s="70">
        <v>13.0</v>
      </c>
      <c r="I107" s="70">
        <v>11.0</v>
      </c>
      <c r="J107" s="70">
        <v>8.0</v>
      </c>
      <c r="K107" s="45">
        <v>5.0</v>
      </c>
    </row>
    <row r="108">
      <c r="A108" s="69" t="s">
        <v>824</v>
      </c>
      <c r="B108" s="70" t="s">
        <v>712</v>
      </c>
      <c r="C108" s="70" t="s">
        <v>712</v>
      </c>
      <c r="D108" s="70" t="s">
        <v>712</v>
      </c>
      <c r="E108" s="70" t="s">
        <v>712</v>
      </c>
      <c r="F108" s="70" t="s">
        <v>712</v>
      </c>
      <c r="G108" s="70" t="s">
        <v>712</v>
      </c>
      <c r="H108" s="70" t="s">
        <v>712</v>
      </c>
      <c r="I108" s="70" t="s">
        <v>712</v>
      </c>
      <c r="J108" s="70">
        <v>6.0</v>
      </c>
      <c r="K108" s="45">
        <v>5.0</v>
      </c>
    </row>
    <row r="109">
      <c r="A109" s="69" t="s">
        <v>872</v>
      </c>
      <c r="B109" s="70" t="s">
        <v>712</v>
      </c>
      <c r="C109" s="70" t="s">
        <v>712</v>
      </c>
      <c r="D109" s="70" t="s">
        <v>712</v>
      </c>
      <c r="E109" s="70" t="s">
        <v>712</v>
      </c>
      <c r="F109" s="70" t="s">
        <v>712</v>
      </c>
      <c r="G109" s="70" t="s">
        <v>712</v>
      </c>
      <c r="H109" s="70" t="s">
        <v>712</v>
      </c>
      <c r="I109" s="70" t="s">
        <v>712</v>
      </c>
      <c r="J109" s="70" t="s">
        <v>712</v>
      </c>
      <c r="K109" s="45">
        <v>5.0</v>
      </c>
    </row>
    <row r="110">
      <c r="A110" s="69" t="s">
        <v>873</v>
      </c>
      <c r="B110" s="70">
        <v>190.0</v>
      </c>
      <c r="C110" s="70">
        <v>273.0</v>
      </c>
      <c r="D110" s="70">
        <v>125.0</v>
      </c>
      <c r="E110" s="70">
        <v>194.0</v>
      </c>
      <c r="F110" s="70">
        <v>139.0</v>
      </c>
      <c r="G110" s="70">
        <v>109.0</v>
      </c>
      <c r="H110" s="70">
        <v>99.0</v>
      </c>
      <c r="I110" s="70">
        <v>78.0</v>
      </c>
      <c r="J110" s="70">
        <v>81.0</v>
      </c>
      <c r="K110" s="45">
        <v>66.0</v>
      </c>
    </row>
    <row r="111">
      <c r="A111" s="73" t="s">
        <v>698</v>
      </c>
      <c r="B111" s="49">
        <v>1148.0</v>
      </c>
      <c r="C111" s="49">
        <v>1714.0</v>
      </c>
      <c r="D111" s="49">
        <v>2142.0</v>
      </c>
      <c r="E111" s="49">
        <v>2402.0</v>
      </c>
      <c r="F111" s="49">
        <v>2450.0</v>
      </c>
      <c r="G111" s="49">
        <v>2482.0</v>
      </c>
      <c r="H111" s="49">
        <v>2518.0</v>
      </c>
      <c r="I111" s="49">
        <v>2501.0</v>
      </c>
      <c r="J111" s="49">
        <v>2451.0</v>
      </c>
      <c r="K111" s="32">
        <v>2550.0</v>
      </c>
    </row>
    <row r="112">
      <c r="A112" s="26"/>
      <c r="B112" s="26"/>
      <c r="C112" s="26"/>
      <c r="D112" s="26"/>
      <c r="E112" s="26"/>
      <c r="F112" s="26"/>
      <c r="G112" s="26"/>
      <c r="H112" s="26"/>
      <c r="I112" s="26"/>
      <c r="J112" s="26"/>
      <c r="K112" s="26"/>
    </row>
    <row r="113">
      <c r="A113" s="64" t="s">
        <v>874</v>
      </c>
      <c r="B113" s="26"/>
      <c r="C113" s="26"/>
      <c r="D113" s="26"/>
      <c r="E113" s="26"/>
      <c r="F113" s="26"/>
      <c r="G113" s="26"/>
      <c r="H113" s="26"/>
      <c r="I113" s="26"/>
      <c r="J113" s="26"/>
      <c r="K113" s="26"/>
    </row>
    <row r="114">
      <c r="A114" s="64" t="s">
        <v>848</v>
      </c>
      <c r="B114" s="65"/>
      <c r="C114" s="65"/>
      <c r="D114" s="65"/>
      <c r="E114" s="65"/>
      <c r="F114" s="66"/>
      <c r="G114" s="26"/>
      <c r="H114" s="26"/>
      <c r="I114" s="26"/>
      <c r="J114" s="26"/>
      <c r="K114" s="26"/>
    </row>
    <row r="115">
      <c r="A115" s="67" t="s">
        <v>850</v>
      </c>
      <c r="B115" s="29"/>
      <c r="C115" s="29"/>
      <c r="D115" s="29"/>
      <c r="E115" s="29"/>
      <c r="F115" s="29"/>
      <c r="G115" s="29"/>
      <c r="H115" s="29"/>
      <c r="I115" s="29"/>
      <c r="J115" s="29"/>
      <c r="K115" s="30"/>
    </row>
    <row r="116">
      <c r="A116" s="50" t="s">
        <v>856</v>
      </c>
      <c r="B116" s="26"/>
      <c r="C116" s="26"/>
      <c r="D116" s="26"/>
      <c r="E116" s="26"/>
      <c r="F116" s="26"/>
      <c r="G116" s="26"/>
      <c r="H116" s="26"/>
      <c r="I116" s="26"/>
      <c r="J116" s="26"/>
      <c r="K116" s="26"/>
    </row>
    <row r="117">
      <c r="A117" s="26"/>
      <c r="B117" s="26"/>
      <c r="C117" s="26"/>
      <c r="D117" s="26"/>
      <c r="E117" s="26"/>
      <c r="F117" s="26"/>
      <c r="G117" s="26"/>
      <c r="H117" s="26"/>
      <c r="I117" s="26"/>
      <c r="J117" s="26"/>
      <c r="K117" s="26"/>
    </row>
    <row r="118">
      <c r="A118" s="25" t="s">
        <v>857</v>
      </c>
      <c r="B118" s="26"/>
      <c r="C118" s="26"/>
      <c r="D118" s="26"/>
      <c r="E118" s="26"/>
      <c r="F118" s="26"/>
      <c r="G118" s="26"/>
      <c r="H118" s="26"/>
      <c r="I118" s="26"/>
      <c r="J118" s="26"/>
      <c r="K118" s="26"/>
    </row>
    <row r="119">
      <c r="A119" s="26"/>
      <c r="B119" s="26"/>
      <c r="C119" s="26"/>
      <c r="D119" s="26"/>
      <c r="E119" s="26"/>
      <c r="F119" s="26"/>
      <c r="G119" s="26"/>
      <c r="H119" s="26"/>
      <c r="I119" s="26"/>
      <c r="J119" s="26"/>
      <c r="K119" s="26"/>
    </row>
    <row r="120">
      <c r="A120" s="26"/>
      <c r="B120" s="26"/>
      <c r="C120" s="26"/>
      <c r="D120" s="26"/>
      <c r="E120" s="26"/>
      <c r="F120" s="26"/>
      <c r="G120" s="26"/>
      <c r="H120" s="26"/>
      <c r="I120" s="26"/>
      <c r="J120" s="26"/>
      <c r="K120" s="26"/>
    </row>
  </sheetData>
  <mergeCells count="3">
    <mergeCell ref="A62:K62"/>
    <mergeCell ref="A72:G72"/>
    <mergeCell ref="A115:K115"/>
  </mergeCells>
  <drawing r:id="rId1"/>
</worksheet>
</file>