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BSU\Common\Statistics\7_Stats\Housing\1 Data\1.04 Commencement notices\BCMS\2016\"/>
    </mc:Choice>
  </mc:AlternateContent>
  <bookViews>
    <workbookView xWindow="2640" yWindow="2685" windowWidth="23250" windowHeight="10020"/>
  </bookViews>
  <sheets>
    <sheet name="BCMS-all-units-comm" sheetId="1" r:id="rId1"/>
  </sheets>
  <calcPr calcId="162913"/>
</workbook>
</file>

<file path=xl/calcChain.xml><?xml version="1.0" encoding="utf-8"?>
<calcChain xmlns="http://schemas.openxmlformats.org/spreadsheetml/2006/main">
  <c r="AK7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6" i="1"/>
  <c r="AJ38" i="1"/>
  <c r="AJ39" i="1" s="1"/>
  <c r="AK39" i="1" s="1"/>
  <c r="AJ37" i="1"/>
  <c r="AK38" i="1" l="1"/>
  <c r="AI38" i="1"/>
  <c r="AI39" i="1" s="1"/>
  <c r="AI37" i="1"/>
  <c r="AH38" i="1" l="1"/>
  <c r="AH39" i="1" s="1"/>
  <c r="AH37" i="1"/>
  <c r="AG37" i="1" l="1"/>
  <c r="AG38" i="1"/>
  <c r="AG39" i="1"/>
  <c r="AA37" i="1" l="1"/>
  <c r="AB37" i="1"/>
  <c r="AC37" i="1"/>
  <c r="AD37" i="1"/>
  <c r="AE37" i="1"/>
  <c r="AF37" i="1"/>
  <c r="Z37" i="1"/>
  <c r="AF38" i="1"/>
  <c r="AF39" i="1" s="1"/>
  <c r="AE38" i="1" l="1"/>
  <c r="AE39" i="1" s="1"/>
  <c r="AC38" i="1" l="1"/>
  <c r="AD38" i="1"/>
  <c r="AD39" i="1" s="1"/>
  <c r="AC39" i="1"/>
  <c r="AB38" i="1" l="1"/>
  <c r="AB39" i="1" s="1"/>
  <c r="AA38" i="1" l="1"/>
  <c r="AA39" i="1" s="1"/>
  <c r="Z38" i="1" l="1"/>
  <c r="Z39" i="1" l="1"/>
  <c r="L6" i="1"/>
  <c r="Y6" i="1"/>
  <c r="L7" i="1"/>
  <c r="Y7" i="1"/>
  <c r="L8" i="1"/>
  <c r="Y8" i="1"/>
  <c r="L9" i="1"/>
  <c r="Y9" i="1"/>
  <c r="L10" i="1"/>
  <c r="Y10" i="1"/>
  <c r="L11" i="1"/>
  <c r="Y11" i="1"/>
  <c r="L12" i="1"/>
  <c r="Y12" i="1"/>
  <c r="L13" i="1"/>
  <c r="Y13" i="1"/>
  <c r="L14" i="1"/>
  <c r="Y14" i="1"/>
  <c r="L15" i="1"/>
  <c r="Y15" i="1"/>
  <c r="L16" i="1"/>
  <c r="Y16" i="1"/>
  <c r="L17" i="1"/>
  <c r="Y17" i="1"/>
  <c r="L18" i="1"/>
  <c r="Y18" i="1"/>
  <c r="L19" i="1"/>
  <c r="Y19" i="1"/>
  <c r="L20" i="1"/>
  <c r="Y20" i="1"/>
  <c r="L21" i="1"/>
  <c r="Y21" i="1"/>
  <c r="L22" i="1"/>
  <c r="Y22" i="1"/>
  <c r="L23" i="1"/>
  <c r="Y23" i="1"/>
  <c r="L24" i="1"/>
  <c r="Y24" i="1"/>
  <c r="L25" i="1"/>
  <c r="Y25" i="1"/>
  <c r="L26" i="1"/>
  <c r="Y26" i="1"/>
  <c r="L27" i="1"/>
  <c r="Y27" i="1"/>
  <c r="L28" i="1"/>
  <c r="Y28" i="1"/>
  <c r="L29" i="1"/>
  <c r="Y29" i="1"/>
  <c r="L30" i="1"/>
  <c r="Y30" i="1"/>
  <c r="L31" i="1"/>
  <c r="Y31" i="1"/>
  <c r="L32" i="1"/>
  <c r="Y32" i="1"/>
  <c r="L33" i="1"/>
  <c r="Y33" i="1"/>
  <c r="L34" i="1"/>
  <c r="Y34" i="1"/>
  <c r="L35" i="1"/>
  <c r="Y35" i="1"/>
  <c r="L36" i="1"/>
  <c r="Y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L38" i="1"/>
  <c r="M38" i="1"/>
  <c r="M39" i="1" s="1"/>
  <c r="N38" i="1"/>
  <c r="O38" i="1"/>
  <c r="O39" i="1" s="1"/>
  <c r="P38" i="1"/>
  <c r="P39" i="1" s="1"/>
  <c r="Q38" i="1"/>
  <c r="Q39" i="1" s="1"/>
  <c r="R38" i="1"/>
  <c r="R39" i="1" s="1"/>
  <c r="S38" i="1"/>
  <c r="S39" i="1" s="1"/>
  <c r="T38" i="1"/>
  <c r="T39" i="1" s="1"/>
  <c r="U38" i="1"/>
  <c r="U39" i="1" s="1"/>
  <c r="V38" i="1"/>
  <c r="V39" i="1" s="1"/>
  <c r="W38" i="1"/>
  <c r="W39" i="1" s="1"/>
  <c r="X38" i="1"/>
  <c r="X39" i="1" s="1"/>
  <c r="L39" i="1"/>
  <c r="Y38" i="1" l="1"/>
  <c r="N39" i="1"/>
  <c r="Y39" i="1" s="1"/>
  <c r="Y37" i="1"/>
</calcChain>
</file>

<file path=xl/comments1.xml><?xml version="1.0" encoding="utf-8"?>
<comments xmlns="http://schemas.openxmlformats.org/spreadsheetml/2006/main">
  <authors>
    <author>George Hussey - (DECLG)</author>
    <author>Helen McGrath - (DECLG)</author>
    <author>DHPCLG</author>
  </authors>
  <commentList>
    <comment ref="AB6" authorId="0" shapeId="0">
      <text>
        <r>
          <rPr>
            <b/>
            <sz val="9"/>
            <color indexed="81"/>
            <rFont val="Tahoma"/>
            <family val="2"/>
          </rPr>
          <t>(DECLG):</t>
        </r>
        <r>
          <rPr>
            <sz val="9"/>
            <color indexed="81"/>
            <rFont val="Tahoma"/>
            <family val="2"/>
          </rPr>
          <t xml:space="preserve">
Adjusted downwards from 29 due to revised data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</rPr>
          <t>(DECLG): Adjusted upwards from 12 on basis of revised data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" authorId="1" shapeId="0">
      <text>
        <r>
          <rPr>
            <sz val="9"/>
            <color indexed="81"/>
            <rFont val="Tahoma"/>
            <family val="2"/>
          </rPr>
          <t>Data adjusted in Dec 2015 from 0 to 1 on foot of revised data from BCMS due to retrospective submission</t>
        </r>
      </text>
    </comment>
    <comment ref="R10" authorId="1" shapeId="0">
      <text>
        <r>
          <rPr>
            <sz val="9"/>
            <color indexed="81"/>
            <rFont val="Tahoma"/>
            <family val="2"/>
          </rPr>
          <t xml:space="preserve">Data adjusted in Jan 2016 from 73 to 72 on foot of revised data from BCMS due to retrospective submission
</t>
        </r>
      </text>
    </comment>
    <comment ref="Q11" authorId="1" shapeId="0">
      <text>
        <r>
          <rPr>
            <sz val="9"/>
            <color indexed="81"/>
            <rFont val="Tahoma"/>
            <family val="2"/>
          </rPr>
          <t>Data adjusted in Dec 2015 from 20 to 19 on foot of revised data from BCMS due to retrospective submission</t>
        </r>
      </text>
    </comment>
    <comment ref="R11" authorId="1" shapeId="0">
      <text>
        <r>
          <rPr>
            <sz val="9"/>
            <color indexed="81"/>
            <rFont val="Tahoma"/>
            <family val="2"/>
          </rPr>
          <t xml:space="preserve">Data adjusted in Jan 2016 from 22 to 21 on foot of revised data from BCMS due to retrospective submission
</t>
        </r>
      </text>
    </comment>
    <comment ref="AB11" authorId="0" shapeId="0">
      <text>
        <r>
          <rPr>
            <b/>
            <sz val="9"/>
            <color indexed="81"/>
            <rFont val="Tahoma"/>
            <family val="2"/>
          </rPr>
          <t>(DECLG):</t>
        </r>
        <r>
          <rPr>
            <sz val="9"/>
            <color indexed="81"/>
            <rFont val="Tahoma"/>
            <family val="2"/>
          </rPr>
          <t xml:space="preserve">
Revised upwards from 13 due to revised data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 xml:space="preserve">Data adjusted in Feb 2015 from 30 to 27 on foot of revised data from BCMS 
</t>
        </r>
      </text>
    </comment>
    <comment ref="U14" authorId="1" shapeId="0">
      <text>
        <r>
          <rPr>
            <b/>
            <sz val="9"/>
            <color indexed="81"/>
            <rFont val="Tahoma"/>
            <family val="2"/>
          </rPr>
          <t>Helen McGrath - (DECLG):</t>
        </r>
        <r>
          <rPr>
            <sz val="9"/>
            <color indexed="81"/>
            <rFont val="Tahoma"/>
            <family val="2"/>
          </rPr>
          <t xml:space="preserve">
Data adjusted in Dec 2015 from 105 to 106 on foot of revised data from BCMS due to retrospective submission</t>
        </r>
      </text>
    </comment>
    <comment ref="P16" authorId="1" shapeId="0">
      <text>
        <r>
          <rPr>
            <sz val="9"/>
            <color indexed="81"/>
            <rFont val="Tahoma"/>
            <family val="2"/>
          </rPr>
          <t>Data adjusted in Dec 2015 from 21 to 22 on foot of revised data from BCMS due to retrospective submission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</rPr>
          <t>(DECLG): Adjusted upwards from 194 on basis of revised data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3" authorId="1" shapeId="0">
      <text>
        <r>
          <rPr>
            <sz val="9"/>
            <color indexed="81"/>
            <rFont val="Tahoma"/>
            <family val="2"/>
          </rPr>
          <t>Data adjusted in Jan 2016 from 2 to 3 on foot of revised data from BCMS due to retrospective submission</t>
        </r>
      </text>
    </comment>
    <comment ref="AB24" authorId="0" shapeId="0">
      <text>
        <r>
          <rPr>
            <b/>
            <sz val="9"/>
            <color indexed="81"/>
            <rFont val="Tahoma"/>
            <family val="2"/>
          </rPr>
          <t xml:space="preserve">(DECLG
Adjusted </t>
        </r>
        <r>
          <rPr>
            <sz val="9"/>
            <color indexed="81"/>
            <rFont val="Tahoma"/>
            <family val="2"/>
          </rPr>
          <t xml:space="preserve"> upwards from 20 due to revised data</t>
        </r>
      </text>
    </comment>
    <comment ref="AD26" authorId="0" shapeId="0">
      <text>
        <r>
          <rPr>
            <b/>
            <sz val="9"/>
            <color indexed="81"/>
            <rFont val="Tahoma"/>
            <family val="2"/>
          </rPr>
          <t>(DECLG):</t>
        </r>
        <r>
          <rPr>
            <sz val="9"/>
            <color indexed="81"/>
            <rFont val="Tahoma"/>
            <family val="2"/>
          </rPr>
          <t xml:space="preserve">
Adjusted downwards from 76 on basis of revised data</t>
        </r>
      </text>
    </comment>
    <comment ref="T27" authorId="1" shapeId="0">
      <text>
        <r>
          <rPr>
            <sz val="9"/>
            <color indexed="81"/>
            <rFont val="Tahoma"/>
            <family val="2"/>
          </rPr>
          <t xml:space="preserve">Data adjusted in Feb 2015 from 7 to 6 on foot of revised data from BCMS 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27" authorId="0" shapeId="0">
      <text>
        <r>
          <rPr>
            <b/>
            <sz val="9"/>
            <color indexed="81"/>
            <rFont val="Tahoma"/>
            <family val="2"/>
          </rPr>
          <t>(DECLG):</t>
        </r>
        <r>
          <rPr>
            <sz val="9"/>
            <color indexed="81"/>
            <rFont val="Tahoma"/>
            <family val="2"/>
          </rPr>
          <t xml:space="preserve">
Revised downwards from 102 </t>
        </r>
      </text>
    </comment>
    <comment ref="AA29" authorId="0" shapeId="0">
      <text>
        <r>
          <rPr>
            <b/>
            <sz val="9"/>
            <color indexed="81"/>
            <rFont val="Tahoma"/>
            <family val="2"/>
          </rPr>
          <t>(DECLG):</t>
        </r>
        <r>
          <rPr>
            <sz val="9"/>
            <color indexed="81"/>
            <rFont val="Tahoma"/>
            <family val="2"/>
          </rPr>
          <t xml:space="preserve">
Adjusted upwards from 2 due to revised data</t>
        </r>
      </text>
    </comment>
    <comment ref="U32" authorId="1" shapeId="0">
      <text>
        <r>
          <rPr>
            <sz val="9"/>
            <color indexed="81"/>
            <rFont val="Tahoma"/>
            <family val="2"/>
          </rPr>
          <t>Data adjusted in Dec 2015 from 7 to 8 on foot of revised data from BCMS due to retrospective submission</t>
        </r>
      </text>
    </comment>
    <comment ref="V32" authorId="1" shapeId="0">
      <text>
        <r>
          <rPr>
            <sz val="9"/>
            <color indexed="81"/>
            <rFont val="Tahoma"/>
            <family val="2"/>
          </rPr>
          <t xml:space="preserve">Data adjusted in Dec 2015 from 10 to 11 on foot of revised data from BCMS due to retrospective submission
</t>
        </r>
      </text>
    </comment>
    <comment ref="AA32" authorId="0" shapeId="0">
      <text>
        <r>
          <rPr>
            <b/>
            <sz val="9"/>
            <color indexed="81"/>
            <rFont val="Tahoma"/>
            <family val="2"/>
          </rPr>
          <t>(DECLG):</t>
        </r>
        <r>
          <rPr>
            <sz val="9"/>
            <color indexed="81"/>
            <rFont val="Tahoma"/>
            <family val="2"/>
          </rPr>
          <t xml:space="preserve">
Adjusted upwards from 12 due to revised data</t>
        </r>
      </text>
    </comment>
    <comment ref="U34" authorId="1" shapeId="0">
      <text>
        <r>
          <rPr>
            <sz val="9"/>
            <color indexed="81"/>
            <rFont val="Tahoma"/>
            <family val="2"/>
          </rPr>
          <t>Data adjusted in Dec 2015 from 6 to 7 on foot of revised data from BCMS due to retrospective submission</t>
        </r>
      </text>
    </comment>
    <comment ref="AA35" authorId="0" shapeId="0">
      <text>
        <r>
          <rPr>
            <b/>
            <sz val="9"/>
            <color indexed="81"/>
            <rFont val="Tahoma"/>
            <family val="2"/>
          </rPr>
          <t>George Hussey - (DECLG):</t>
        </r>
        <r>
          <rPr>
            <sz val="9"/>
            <color indexed="81"/>
            <rFont val="Tahoma"/>
            <family val="2"/>
          </rPr>
          <t xml:space="preserve">
Adjusted downards from 16 on basis of revised data</t>
        </r>
      </text>
    </comment>
    <comment ref="U36" authorId="1" shapeId="0">
      <text>
        <r>
          <rPr>
            <b/>
            <sz val="9"/>
            <color indexed="81"/>
            <rFont val="Tahoma"/>
            <family val="2"/>
          </rPr>
          <t>Helen McGrath - (DECLG):</t>
        </r>
        <r>
          <rPr>
            <sz val="9"/>
            <color indexed="81"/>
            <rFont val="Tahoma"/>
            <family val="2"/>
          </rPr>
          <t xml:space="preserve">
Data adjusted in Dec 2015 from 89 to 90 on foot of revised data from BCMS due to retrospective submission</t>
        </r>
      </text>
    </comment>
    <comment ref="AF37" authorId="2" shapeId="0">
      <text>
        <r>
          <rPr>
            <b/>
            <sz val="9"/>
            <color indexed="81"/>
            <rFont val="Tahoma"/>
            <family val="2"/>
          </rPr>
          <t>DHPCLG:</t>
        </r>
        <r>
          <rPr>
            <sz val="9"/>
            <color indexed="81"/>
            <rFont val="Tahoma"/>
            <family val="2"/>
          </rPr>
          <t xml:space="preserve">
Total corrected</t>
        </r>
      </text>
    </comment>
  </commentList>
</comments>
</file>

<file path=xl/sharedStrings.xml><?xml version="1.0" encoding="utf-8"?>
<sst xmlns="http://schemas.openxmlformats.org/spreadsheetml/2006/main" count="90" uniqueCount="69">
  <si>
    <t>The most current data is published on these sheets. Previously published data may be subject to revision. Any change from the originally published data will be highlighted by a comment on the cell in question. These comments will be maintained for at least a year after the date of the value change.</t>
  </si>
  <si>
    <t>Differences to the previously collected between 2004 and early 2014:</t>
  </si>
  <si>
    <t>The Dublin local authorities area includes Dun Laoghaire, Fingal, South Dublin and Dublin City. The Greater Dublin Area includes all four Dublin local authorities and Kildare, Meath and Wicklow.</t>
  </si>
  <si>
    <t>Definition of the variables above:</t>
  </si>
  <si>
    <t xml:space="preserve">Up until August 2015, Local Authorities or builders carrying out work on behalf of a local authority were not  required to submit Commencement Notices provided that the work in being carried out in that local authority's administrative area. After 1/9/2015, Local Authority units are included in the commencement notice data. </t>
  </si>
  <si>
    <t xml:space="preserve">Due to the nature of the commencement notice process, there may be slight changes to previously published data due to retrospective processing of notices. </t>
  </si>
  <si>
    <t xml:space="preserve">This data is collected through the BCMS, Building Control Management System, which is operated by the LGMA.  It is collated and issued to the DECLG on a monthly basis. Each commencement notice details new residential units which will be constructed in that month. </t>
  </si>
  <si>
    <t>GDA - Greater Dublin Area</t>
  </si>
  <si>
    <t>Dublin Local Authorities</t>
  </si>
  <si>
    <t>Total</t>
  </si>
  <si>
    <t xml:space="preserve">Wicklow County       </t>
  </si>
  <si>
    <t xml:space="preserve">Wexford County       </t>
  </si>
  <si>
    <t xml:space="preserve">Westmeath County        </t>
  </si>
  <si>
    <t xml:space="preserve">Waterford City and County   </t>
  </si>
  <si>
    <t xml:space="preserve">Tipperary County     </t>
  </si>
  <si>
    <t xml:space="preserve">South Dublin County       </t>
  </si>
  <si>
    <t xml:space="preserve">Sligo County        </t>
  </si>
  <si>
    <t xml:space="preserve">Roscommon County        </t>
  </si>
  <si>
    <t xml:space="preserve">Offaly County       </t>
  </si>
  <si>
    <t xml:space="preserve">Monaghan County        </t>
  </si>
  <si>
    <t xml:space="preserve">Meath County       </t>
  </si>
  <si>
    <t xml:space="preserve">Mayo County       </t>
  </si>
  <si>
    <t xml:space="preserve">Louth County        </t>
  </si>
  <si>
    <t xml:space="preserve">Longford County    </t>
  </si>
  <si>
    <t>Limerick City and County</t>
  </si>
  <si>
    <t xml:space="preserve">Leitrim County        </t>
  </si>
  <si>
    <t xml:space="preserve">Laois County         </t>
  </si>
  <si>
    <t xml:space="preserve">Kilkenny County    </t>
  </si>
  <si>
    <t xml:space="preserve">Kildare County    </t>
  </si>
  <si>
    <t xml:space="preserve">Kerry County    </t>
  </si>
  <si>
    <t xml:space="preserve">Galway County    </t>
  </si>
  <si>
    <t>Galway City</t>
  </si>
  <si>
    <t xml:space="preserve">Fingal County    </t>
  </si>
  <si>
    <t xml:space="preserve">Dun-Laoghaire Rathdown    </t>
  </si>
  <si>
    <t>Dublin City</t>
  </si>
  <si>
    <t xml:space="preserve">Donegal County   </t>
  </si>
  <si>
    <t xml:space="preserve">Cork County    </t>
  </si>
  <si>
    <t>Cork City</t>
  </si>
  <si>
    <t xml:space="preserve">Clare County    </t>
  </si>
  <si>
    <t xml:space="preserve">Cavan County   </t>
  </si>
  <si>
    <t>Carlow County</t>
  </si>
  <si>
    <t>Local Authority:</t>
  </si>
  <si>
    <t>May</t>
  </si>
  <si>
    <t>Month:</t>
  </si>
  <si>
    <t>Year:</t>
  </si>
  <si>
    <t>Statistic:</t>
  </si>
  <si>
    <t xml:space="preserve">Number of  residential units commenced </t>
  </si>
  <si>
    <t>BCMS Commencement notice data</t>
  </si>
  <si>
    <r>
      <t xml:space="preserve">        Methodological difference: </t>
    </r>
    <r>
      <rPr>
        <sz val="12"/>
        <rFont val="Calibri"/>
        <family val="2"/>
        <scheme val="minor"/>
      </rPr>
      <t xml:space="preserve">The previous data was collated from 37 Building Control Areas by the DECLG. This data is drawn from a database of information held by the LGMA from data directly inputted by developers/builders online or by the local authority. </t>
    </r>
  </si>
  <si>
    <r>
      <t xml:space="preserve">        Definition difference: </t>
    </r>
    <r>
      <rPr>
        <sz val="12"/>
        <rFont val="Calibri"/>
        <family val="2"/>
        <scheme val="minor"/>
      </rPr>
      <t>The 2004-early 2014 data used the date of receipt of the commencement notice i.e. a notice received in March could relate to a project commencing in April yet would be reported in the March dataset. This dataset from the BCMS uses the date of commencement of the project i.e. a notice received in February with a commencement date of March will be reported in the March dataset.</t>
    </r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</si>
  <si>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</si>
  <si>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</si>
  <si>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</si>
  <si>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</si>
  <si>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</si>
  <si>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</si>
  <si>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</si>
  <si>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</si>
  <si>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</si>
  <si>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 xml:space="preserve"> 2014 Total (Mar-Dec)</t>
  </si>
  <si>
    <t>Jan</t>
  </si>
  <si>
    <t>Feb</t>
  </si>
  <si>
    <t>2015 Total</t>
  </si>
  <si>
    <t xml:space="preserve">        Number of  residential units commenced -  the total number of residential units which are associated with the valid commencement notices reported on for that month. One off units are included within this figure.</t>
  </si>
  <si>
    <t>Notes:</t>
  </si>
  <si>
    <t>2016 Total to date</t>
  </si>
  <si>
    <t>June</t>
  </si>
  <si>
    <t>July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</si>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</sst>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Geneva"/>
    </font>
    <font>
      <sz val="10"/>
      <name val="Geneva"/>
    </font>
    <font>
      <sz val="1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Geneva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0" fontId="2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6" fillId="0" borderId="0" xfId="1" applyFont="1"/>
    <xf numFmtId="0" fontId="5" fillId="0" borderId="9" xfId="1" applyFont="1" applyFill="1" applyBorder="1" applyAlignment="1">
      <alignment wrapText="1"/>
    </xf>
    <xf numFmtId="0" fontId="5" fillId="0" borderId="9" xfId="1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5" fillId="0" borderId="7" xfId="1" applyFont="1" applyBorder="1" applyAlignment="1">
      <alignment wrapText="1"/>
    </xf>
    <xf numFmtId="0" fontId="6" fillId="0" borderId="2" xfId="1" applyFont="1" applyBorder="1"/>
    <xf numFmtId="0" fontId="6" fillId="0" borderId="0" xfId="1" applyFont="1" applyBorder="1"/>
    <xf numFmtId="0" fontId="6" fillId="0" borderId="6" xfId="1" applyFont="1" applyBorder="1"/>
    <xf numFmtId="0" fontId="7" fillId="0" borderId="2" xfId="1" applyFont="1" applyBorder="1"/>
    <xf numFmtId="0" fontId="6" fillId="0" borderId="2" xfId="1" applyFont="1" applyBorder="1" applyAlignment="1">
      <alignment horizontal="right"/>
    </xf>
    <xf numFmtId="49" fontId="6" fillId="0" borderId="0" xfId="1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49" fontId="6" fillId="0" borderId="2" xfId="1" applyNumberFormat="1" applyFont="1" applyBorder="1" applyAlignment="1">
      <alignment horizontal="right"/>
    </xf>
    <xf numFmtId="0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8" fillId="0" borderId="5" xfId="1" applyFont="1" applyBorder="1"/>
    <xf numFmtId="0" fontId="5" fillId="0" borderId="5" xfId="1" applyFont="1" applyBorder="1" applyAlignment="1">
      <alignment horizontal="right"/>
    </xf>
    <xf numFmtId="0" fontId="8" fillId="0" borderId="2" xfId="1" applyFont="1" applyBorder="1"/>
    <xf numFmtId="0" fontId="6" fillId="0" borderId="5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3" fontId="5" fillId="0" borderId="3" xfId="1" applyNumberFormat="1" applyFont="1" applyBorder="1" applyAlignment="1">
      <alignment horizontal="right"/>
    </xf>
    <xf numFmtId="49" fontId="6" fillId="0" borderId="4" xfId="1" applyNumberFormat="1" applyFont="1" applyBorder="1" applyAlignment="1">
      <alignment horizontal="right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/>
    <xf numFmtId="0" fontId="9" fillId="0" borderId="9" xfId="1" applyFont="1" applyFill="1" applyBorder="1"/>
    <xf numFmtId="0" fontId="6" fillId="0" borderId="0" xfId="0" applyFont="1"/>
    <xf numFmtId="0" fontId="5" fillId="4" borderId="8" xfId="1" applyFont="1" applyFill="1" applyBorder="1" applyAlignment="1"/>
    <xf numFmtId="0" fontId="6" fillId="2" borderId="0" xfId="0" applyFont="1" applyFill="1"/>
    <xf numFmtId="0" fontId="10" fillId="2" borderId="0" xfId="0" applyFont="1" applyFill="1"/>
    <xf numFmtId="0" fontId="12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0" fontId="12" fillId="0" borderId="0" xfId="1" applyFont="1"/>
    <xf numFmtId="0" fontId="8" fillId="0" borderId="0" xfId="1" applyFont="1" applyBorder="1"/>
    <xf numFmtId="3" fontId="5" fillId="0" borderId="0" xfId="1" applyNumberFormat="1" applyFont="1" applyBorder="1" applyAlignment="1">
      <alignment horizontal="right"/>
    </xf>
    <xf numFmtId="0" fontId="5" fillId="3" borderId="0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0" fontId="5" fillId="3" borderId="0" xfId="1" applyFont="1" applyFill="1" applyBorder="1" applyAlignment="1">
      <alignment horizontal="center" vertical="center"/>
    </xf>
    <xf numFmtId="0" fontId="5" fillId="0" borderId="0" xfId="0" applyFont="1"/>
    <xf numFmtId="0" fontId="0" fillId="2" borderId="0" xfId="0" applyFill="1"/>
    <xf numFmtId="0" fontId="14" fillId="2" borderId="0" xfId="0" applyFont="1" applyFill="1"/>
    <xf numFmtId="38" fontId="5" fillId="0" borderId="5" xfId="2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0" fontId="6" fillId="2" borderId="0" xfId="0" applyFont="1" applyFill="1" applyBorder="1"/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right"/>
    </xf>
    <xf numFmtId="3" fontId="5" fillId="0" borderId="2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0" fontId="5" fillId="0" borderId="7" xfId="1" applyFont="1" applyBorder="1" applyAlignment="1">
      <alignment horizontal="center" wrapText="1"/>
    </xf>
    <xf numFmtId="0" fontId="6" fillId="0" borderId="7" xfId="1" applyFont="1" applyBorder="1"/>
    <xf numFmtId="0" fontId="6" fillId="0" borderId="13" xfId="1" applyFont="1" applyBorder="1"/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1" fontId="5" fillId="0" borderId="3" xfId="1" applyNumberFormat="1" applyFont="1" applyBorder="1" applyAlignment="1">
      <alignment horizontal="right"/>
    </xf>
    <xf numFmtId="38" fontId="5" fillId="0" borderId="4" xfId="2" applyNumberFormat="1" applyFont="1" applyBorder="1" applyAlignment="1">
      <alignment horizontal="right"/>
    </xf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3" fontId="6" fillId="0" borderId="7" xfId="1" applyNumberFormat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5" fillId="0" borderId="12" xfId="1" applyFont="1" applyBorder="1"/>
    <xf numFmtId="1" fontId="5" fillId="0" borderId="6" xfId="1" applyNumberFormat="1" applyFont="1" applyBorder="1" applyAlignment="1">
      <alignment horizontal="right"/>
    </xf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right"/>
    </xf>
    <xf numFmtId="1" fontId="5" fillId="0" borderId="12" xfId="1" applyNumberFormat="1" applyFont="1" applyBorder="1" applyAlignment="1">
      <alignment horizontal="right"/>
    </xf>
    <xf numFmtId="1" fontId="6" fillId="0" borderId="2" xfId="1" applyNumberFormat="1" applyFont="1" applyBorder="1" applyAlignment="1">
      <alignment horizontal="right"/>
    </xf>
    <xf numFmtId="0" fontId="5" fillId="3" borderId="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wrapText="1"/>
    </xf>
    <xf numFmtId="0" fontId="5" fillId="4" borderId="11" xfId="1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 wrapText="1"/>
    </xf>
    <xf numFmtId="0" fontId="9" fillId="0" borderId="9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0" xfId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1" applyFont="1" applyAlignment="1">
      <alignment horizontal="left" wrapTex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M51"/>
  <sheetViews>
    <sheetView tabSelected="1" zoomScale="85" zoomScaleNormal="85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AJ37" sqref="AJ37"/>
    </sheetView>
  </sheetViews>
  <sheetFormatPr defaultColWidth="9.140625" defaultRowHeight="15.75"/>
  <cols>
    <col min="1" max="1" width="32.28515625" style="30" customWidth="1"/>
    <col min="2" max="11" width="9.140625" style="30" customWidth="1"/>
    <col min="12" max="12" width="10.85546875" style="30" customWidth="1"/>
    <col min="13" max="24" width="9.140625" style="30" customWidth="1"/>
    <col min="25" max="26" width="10.85546875" style="30" customWidth="1"/>
    <col min="27" max="36" width="10.7109375" style="43" customWidth="1"/>
    <col min="37" max="37" width="12.7109375" style="44" customWidth="1"/>
    <col min="38" max="16384" width="9.140625" style="30"/>
  </cols>
  <sheetData>
    <row r="1" spans="1:39" ht="16.5" thickBot="1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 t="s">
        <v>47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38"/>
      <c r="AA1" s="41"/>
      <c r="AB1" s="48"/>
      <c r="AC1" s="49"/>
      <c r="AD1" s="49"/>
      <c r="AE1" s="57"/>
      <c r="AF1" s="58"/>
      <c r="AG1" s="61"/>
      <c r="AH1" s="62"/>
      <c r="AI1" s="67"/>
      <c r="AJ1" s="68"/>
      <c r="AK1" s="41"/>
    </row>
    <row r="2" spans="1:39" ht="21" customHeight="1" thickBot="1">
      <c r="A2" s="29" t="s">
        <v>45</v>
      </c>
      <c r="B2" s="74" t="s">
        <v>46</v>
      </c>
      <c r="C2" s="75"/>
      <c r="D2" s="75"/>
      <c r="E2" s="75"/>
      <c r="F2" s="75"/>
      <c r="G2" s="75"/>
      <c r="H2" s="75"/>
      <c r="I2" s="75"/>
      <c r="J2" s="75"/>
      <c r="K2" s="75"/>
      <c r="L2" s="76"/>
      <c r="M2" s="74" t="s">
        <v>46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6"/>
    </row>
    <row r="3" spans="1:39" s="31" customFormat="1" ht="21" customHeight="1" thickBot="1">
      <c r="A3" s="27" t="s">
        <v>44</v>
      </c>
      <c r="B3" s="77">
        <v>2014</v>
      </c>
      <c r="C3" s="78"/>
      <c r="D3" s="78"/>
      <c r="E3" s="78"/>
      <c r="F3" s="78"/>
      <c r="G3" s="78"/>
      <c r="H3" s="78"/>
      <c r="I3" s="78"/>
      <c r="J3" s="78"/>
      <c r="K3" s="78"/>
      <c r="L3" s="79"/>
      <c r="M3" s="80">
        <v>2015</v>
      </c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  <c r="Z3" s="80">
        <v>2016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2"/>
    </row>
    <row r="4" spans="1:39" ht="48" thickBot="1">
      <c r="A4" s="2" t="s">
        <v>43</v>
      </c>
      <c r="B4" s="3" t="s">
        <v>50</v>
      </c>
      <c r="C4" s="3" t="s">
        <v>51</v>
      </c>
      <c r="D4" s="3" t="s">
        <v>42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3" t="s">
        <v>58</v>
      </c>
      <c r="L4" s="4" t="s">
        <v>59</v>
      </c>
      <c r="M4" s="3" t="s">
        <v>60</v>
      </c>
      <c r="N4" s="3" t="s">
        <v>61</v>
      </c>
      <c r="O4" s="3" t="s">
        <v>50</v>
      </c>
      <c r="P4" s="3" t="s">
        <v>51</v>
      </c>
      <c r="Q4" s="3" t="s">
        <v>42</v>
      </c>
      <c r="R4" s="3" t="s">
        <v>52</v>
      </c>
      <c r="S4" s="3" t="s">
        <v>53</v>
      </c>
      <c r="T4" s="3" t="s">
        <v>54</v>
      </c>
      <c r="U4" s="3" t="s">
        <v>55</v>
      </c>
      <c r="V4" s="3" t="s">
        <v>56</v>
      </c>
      <c r="W4" s="3" t="s">
        <v>57</v>
      </c>
      <c r="X4" s="3" t="s">
        <v>58</v>
      </c>
      <c r="Y4" s="4" t="s">
        <v>62</v>
      </c>
      <c r="Z4" s="54" t="s">
        <v>60</v>
      </c>
      <c r="AA4" s="54" t="s">
        <v>61</v>
      </c>
      <c r="AB4" s="54" t="s">
        <v>50</v>
      </c>
      <c r="AC4" s="54" t="s">
        <v>51</v>
      </c>
      <c r="AD4" s="54" t="s">
        <v>42</v>
      </c>
      <c r="AE4" s="54" t="s">
        <v>66</v>
      </c>
      <c r="AF4" s="54" t="s">
        <v>67</v>
      </c>
      <c r="AG4" s="54" t="s">
        <v>54</v>
      </c>
      <c r="AH4" s="54" t="s">
        <v>55</v>
      </c>
      <c r="AI4" s="54" t="s">
        <v>56</v>
      </c>
      <c r="AJ4" s="54" t="s">
        <v>57</v>
      </c>
      <c r="AK4" s="50" t="s">
        <v>65</v>
      </c>
    </row>
    <row r="5" spans="1:39">
      <c r="A5" s="5" t="s">
        <v>41</v>
      </c>
      <c r="B5" s="6"/>
      <c r="C5" s="7"/>
      <c r="D5" s="7"/>
      <c r="E5" s="7"/>
      <c r="F5" s="7"/>
      <c r="G5" s="7"/>
      <c r="H5" s="7"/>
      <c r="I5" s="7"/>
      <c r="J5" s="7"/>
      <c r="K5" s="7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55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65"/>
    </row>
    <row r="6" spans="1:39">
      <c r="A6" s="9" t="s">
        <v>40</v>
      </c>
      <c r="B6" s="10">
        <v>0</v>
      </c>
      <c r="C6" s="11">
        <v>19</v>
      </c>
      <c r="D6" s="11">
        <v>1</v>
      </c>
      <c r="E6" s="11">
        <v>0</v>
      </c>
      <c r="F6" s="11">
        <v>2</v>
      </c>
      <c r="G6" s="11">
        <v>2</v>
      </c>
      <c r="H6" s="11">
        <v>2</v>
      </c>
      <c r="I6" s="11">
        <v>4</v>
      </c>
      <c r="J6" s="11">
        <v>2</v>
      </c>
      <c r="K6" s="11">
        <v>1</v>
      </c>
      <c r="L6" s="12">
        <f t="shared" ref="L6:L37" si="0">B6+C6+D6+E6+F6+G6+H6+I6+J6+K6</f>
        <v>33</v>
      </c>
      <c r="M6" s="11">
        <v>3</v>
      </c>
      <c r="N6" s="11">
        <v>0</v>
      </c>
      <c r="O6" s="11">
        <v>5</v>
      </c>
      <c r="P6" s="11">
        <v>20</v>
      </c>
      <c r="Q6" s="11">
        <v>6</v>
      </c>
      <c r="R6" s="11">
        <v>1</v>
      </c>
      <c r="S6" s="11">
        <v>8</v>
      </c>
      <c r="T6" s="11">
        <v>2</v>
      </c>
      <c r="U6" s="11">
        <v>4</v>
      </c>
      <c r="V6" s="11">
        <v>2</v>
      </c>
      <c r="W6" s="11">
        <v>3</v>
      </c>
      <c r="X6" s="11">
        <v>4</v>
      </c>
      <c r="Y6" s="51">
        <f t="shared" ref="Y6:Y37" si="1">SUM(M6:X6)</f>
        <v>58</v>
      </c>
      <c r="Z6" s="71">
        <v>3</v>
      </c>
      <c r="AA6" s="69">
        <v>5</v>
      </c>
      <c r="AB6" s="69">
        <v>3</v>
      </c>
      <c r="AC6" s="69">
        <v>6</v>
      </c>
      <c r="AD6" s="69">
        <v>3</v>
      </c>
      <c r="AE6" s="69">
        <v>3</v>
      </c>
      <c r="AF6" s="69">
        <v>46</v>
      </c>
      <c r="AG6" s="69">
        <v>14</v>
      </c>
      <c r="AH6" s="69">
        <v>6</v>
      </c>
      <c r="AI6" s="69">
        <v>7</v>
      </c>
      <c r="AJ6" s="28">
        <v>6</v>
      </c>
      <c r="AK6" s="66">
        <f>SUM(Z6:AJ6)</f>
        <v>102</v>
      </c>
    </row>
    <row r="7" spans="1:39">
      <c r="A7" s="9" t="s">
        <v>39</v>
      </c>
      <c r="B7" s="13">
        <v>1</v>
      </c>
      <c r="C7" s="11">
        <v>1</v>
      </c>
      <c r="D7" s="11">
        <v>3</v>
      </c>
      <c r="E7" s="11">
        <v>2</v>
      </c>
      <c r="F7" s="11">
        <v>3</v>
      </c>
      <c r="G7" s="11">
        <v>5</v>
      </c>
      <c r="H7" s="11">
        <v>3</v>
      </c>
      <c r="I7" s="11">
        <v>6</v>
      </c>
      <c r="J7" s="11">
        <v>8</v>
      </c>
      <c r="K7" s="11">
        <v>8</v>
      </c>
      <c r="L7" s="12">
        <f t="shared" si="0"/>
        <v>40</v>
      </c>
      <c r="M7" s="11">
        <v>5</v>
      </c>
      <c r="N7" s="11">
        <v>9</v>
      </c>
      <c r="O7" s="11">
        <v>5</v>
      </c>
      <c r="P7" s="14">
        <v>7</v>
      </c>
      <c r="Q7" s="11">
        <v>6</v>
      </c>
      <c r="R7" s="11">
        <v>7</v>
      </c>
      <c r="S7" s="11">
        <v>5</v>
      </c>
      <c r="T7" s="11">
        <v>5</v>
      </c>
      <c r="U7" s="11">
        <v>7</v>
      </c>
      <c r="V7" s="11">
        <v>17</v>
      </c>
      <c r="W7" s="11">
        <v>17</v>
      </c>
      <c r="X7" s="11">
        <v>7</v>
      </c>
      <c r="Y7" s="51">
        <f t="shared" si="1"/>
        <v>97</v>
      </c>
      <c r="Z7" s="71">
        <v>6</v>
      </c>
      <c r="AA7" s="69">
        <v>5</v>
      </c>
      <c r="AB7" s="69">
        <v>13</v>
      </c>
      <c r="AC7" s="69">
        <v>4</v>
      </c>
      <c r="AD7" s="69">
        <v>9</v>
      </c>
      <c r="AE7" s="69">
        <v>8</v>
      </c>
      <c r="AF7" s="69">
        <v>11</v>
      </c>
      <c r="AG7" s="69">
        <v>11</v>
      </c>
      <c r="AH7" s="69">
        <v>12</v>
      </c>
      <c r="AI7" s="69">
        <v>19</v>
      </c>
      <c r="AJ7" s="28">
        <v>11</v>
      </c>
      <c r="AK7" s="66">
        <f t="shared" ref="AK7:AK39" si="2">SUM(Z7:AJ7)</f>
        <v>109</v>
      </c>
    </row>
    <row r="8" spans="1:39">
      <c r="A8" s="9" t="s">
        <v>38</v>
      </c>
      <c r="B8" s="10">
        <v>0</v>
      </c>
      <c r="C8" s="15">
        <v>0</v>
      </c>
      <c r="D8" s="11">
        <v>0</v>
      </c>
      <c r="E8" s="11">
        <v>8</v>
      </c>
      <c r="F8" s="11">
        <v>4</v>
      </c>
      <c r="G8" s="11">
        <v>7</v>
      </c>
      <c r="H8" s="11">
        <v>8</v>
      </c>
      <c r="I8" s="11">
        <v>9</v>
      </c>
      <c r="J8" s="11">
        <v>7</v>
      </c>
      <c r="K8" s="11">
        <v>10</v>
      </c>
      <c r="L8" s="12">
        <f t="shared" si="0"/>
        <v>53</v>
      </c>
      <c r="M8" s="11">
        <v>4</v>
      </c>
      <c r="N8" s="11">
        <v>4</v>
      </c>
      <c r="O8" s="14">
        <v>10</v>
      </c>
      <c r="P8" s="11">
        <v>13</v>
      </c>
      <c r="Q8" s="11">
        <v>16</v>
      </c>
      <c r="R8" s="11">
        <v>10</v>
      </c>
      <c r="S8" s="11">
        <v>8</v>
      </c>
      <c r="T8" s="14">
        <v>5</v>
      </c>
      <c r="U8" s="11">
        <v>9</v>
      </c>
      <c r="V8" s="11">
        <v>12</v>
      </c>
      <c r="W8" s="11">
        <v>13</v>
      </c>
      <c r="X8" s="11">
        <v>6</v>
      </c>
      <c r="Y8" s="51">
        <f t="shared" si="1"/>
        <v>110</v>
      </c>
      <c r="Z8" s="71">
        <v>10</v>
      </c>
      <c r="AA8" s="69">
        <v>18</v>
      </c>
      <c r="AB8" s="69">
        <v>18</v>
      </c>
      <c r="AC8" s="69">
        <v>9</v>
      </c>
      <c r="AD8" s="69">
        <v>14</v>
      </c>
      <c r="AE8" s="69">
        <v>16</v>
      </c>
      <c r="AF8" s="69">
        <v>15</v>
      </c>
      <c r="AG8" s="69">
        <v>38</v>
      </c>
      <c r="AH8" s="69">
        <v>13</v>
      </c>
      <c r="AI8" s="69">
        <v>12</v>
      </c>
      <c r="AJ8" s="28">
        <v>24</v>
      </c>
      <c r="AK8" s="66">
        <f t="shared" si="2"/>
        <v>187</v>
      </c>
    </row>
    <row r="9" spans="1:39">
      <c r="A9" s="9" t="s">
        <v>37</v>
      </c>
      <c r="B9" s="10">
        <v>0</v>
      </c>
      <c r="C9" s="15">
        <v>0</v>
      </c>
      <c r="D9" s="15">
        <v>0</v>
      </c>
      <c r="E9" s="11">
        <v>2</v>
      </c>
      <c r="F9" s="11">
        <v>5</v>
      </c>
      <c r="G9" s="11">
        <v>1</v>
      </c>
      <c r="H9" s="11">
        <v>1</v>
      </c>
      <c r="I9" s="11">
        <v>5</v>
      </c>
      <c r="J9" s="11">
        <v>5</v>
      </c>
      <c r="K9" s="15">
        <v>0</v>
      </c>
      <c r="L9" s="12">
        <f t="shared" si="0"/>
        <v>19</v>
      </c>
      <c r="M9" s="15">
        <v>9</v>
      </c>
      <c r="N9" s="15">
        <v>1</v>
      </c>
      <c r="O9" s="15">
        <v>3</v>
      </c>
      <c r="P9" s="15">
        <v>3</v>
      </c>
      <c r="Q9" s="15">
        <v>3</v>
      </c>
      <c r="R9" s="11">
        <v>3</v>
      </c>
      <c r="S9" s="11">
        <v>5</v>
      </c>
      <c r="T9" s="11">
        <v>0</v>
      </c>
      <c r="U9" s="11">
        <v>12</v>
      </c>
      <c r="V9" s="14">
        <v>0</v>
      </c>
      <c r="W9" s="14">
        <v>7</v>
      </c>
      <c r="X9" s="14">
        <v>2</v>
      </c>
      <c r="Y9" s="51">
        <f t="shared" si="1"/>
        <v>48</v>
      </c>
      <c r="Z9" s="71">
        <v>33</v>
      </c>
      <c r="AA9" s="69">
        <v>4</v>
      </c>
      <c r="AB9" s="69">
        <v>26</v>
      </c>
      <c r="AC9" s="69">
        <v>18</v>
      </c>
      <c r="AD9" s="69">
        <v>2</v>
      </c>
      <c r="AE9" s="69">
        <v>0</v>
      </c>
      <c r="AF9" s="69">
        <v>1</v>
      </c>
      <c r="AG9" s="69">
        <v>14</v>
      </c>
      <c r="AH9" s="69">
        <v>3</v>
      </c>
      <c r="AI9" s="69">
        <v>13</v>
      </c>
      <c r="AJ9" s="28">
        <v>35</v>
      </c>
      <c r="AK9" s="66">
        <f t="shared" si="2"/>
        <v>149</v>
      </c>
      <c r="AM9" s="47"/>
    </row>
    <row r="10" spans="1:39">
      <c r="A10" s="9" t="s">
        <v>36</v>
      </c>
      <c r="B10" s="10">
        <v>0</v>
      </c>
      <c r="C10" s="11">
        <v>11</v>
      </c>
      <c r="D10" s="11">
        <v>5</v>
      </c>
      <c r="E10" s="11">
        <v>7</v>
      </c>
      <c r="F10" s="11">
        <v>35</v>
      </c>
      <c r="G10" s="11">
        <v>19</v>
      </c>
      <c r="H10" s="11">
        <v>42</v>
      </c>
      <c r="I10" s="11">
        <v>31</v>
      </c>
      <c r="J10" s="11">
        <v>19</v>
      </c>
      <c r="K10" s="11">
        <v>36</v>
      </c>
      <c r="L10" s="12">
        <f t="shared" si="0"/>
        <v>205</v>
      </c>
      <c r="M10" s="11">
        <v>39</v>
      </c>
      <c r="N10" s="11">
        <v>35</v>
      </c>
      <c r="O10" s="11">
        <v>73</v>
      </c>
      <c r="P10" s="11">
        <v>63</v>
      </c>
      <c r="Q10" s="11">
        <v>79</v>
      </c>
      <c r="R10" s="14">
        <v>72</v>
      </c>
      <c r="S10" s="11">
        <v>53</v>
      </c>
      <c r="T10" s="11">
        <v>94</v>
      </c>
      <c r="U10" s="11">
        <v>111</v>
      </c>
      <c r="V10" s="11">
        <v>84</v>
      </c>
      <c r="W10" s="11">
        <v>46</v>
      </c>
      <c r="X10" s="11">
        <v>46</v>
      </c>
      <c r="Y10" s="51">
        <f t="shared" si="1"/>
        <v>795</v>
      </c>
      <c r="Z10" s="71">
        <v>33</v>
      </c>
      <c r="AA10" s="69">
        <v>75</v>
      </c>
      <c r="AB10" s="69">
        <v>96</v>
      </c>
      <c r="AC10" s="69">
        <v>111</v>
      </c>
      <c r="AD10" s="69">
        <v>148</v>
      </c>
      <c r="AE10" s="69">
        <v>114</v>
      </c>
      <c r="AF10" s="69">
        <v>77</v>
      </c>
      <c r="AG10" s="69">
        <v>161</v>
      </c>
      <c r="AH10" s="69">
        <v>152</v>
      </c>
      <c r="AI10" s="69">
        <v>177</v>
      </c>
      <c r="AJ10" s="28">
        <v>126</v>
      </c>
      <c r="AK10" s="66">
        <f t="shared" si="2"/>
        <v>1270</v>
      </c>
    </row>
    <row r="11" spans="1:39">
      <c r="A11" s="9" t="s">
        <v>35</v>
      </c>
      <c r="B11" s="10">
        <v>0</v>
      </c>
      <c r="C11" s="11">
        <v>2</v>
      </c>
      <c r="D11" s="11">
        <v>4</v>
      </c>
      <c r="E11" s="11">
        <v>5</v>
      </c>
      <c r="F11" s="11">
        <v>6</v>
      </c>
      <c r="G11" s="11">
        <v>2</v>
      </c>
      <c r="H11" s="11">
        <v>5</v>
      </c>
      <c r="I11" s="11">
        <v>7</v>
      </c>
      <c r="J11" s="11">
        <v>8</v>
      </c>
      <c r="K11" s="11">
        <v>8</v>
      </c>
      <c r="L11" s="12">
        <f t="shared" si="0"/>
        <v>47</v>
      </c>
      <c r="M11" s="11">
        <v>9</v>
      </c>
      <c r="N11" s="11">
        <v>51</v>
      </c>
      <c r="O11" s="11">
        <v>7</v>
      </c>
      <c r="P11" s="11">
        <v>21</v>
      </c>
      <c r="Q11" s="14">
        <v>19</v>
      </c>
      <c r="R11" s="14">
        <v>21</v>
      </c>
      <c r="S11" s="11">
        <v>19</v>
      </c>
      <c r="T11" s="11">
        <v>18</v>
      </c>
      <c r="U11" s="11">
        <v>12</v>
      </c>
      <c r="V11" s="11">
        <v>18</v>
      </c>
      <c r="W11" s="11">
        <v>16</v>
      </c>
      <c r="X11" s="11">
        <v>22</v>
      </c>
      <c r="Y11" s="51">
        <f t="shared" si="1"/>
        <v>233</v>
      </c>
      <c r="Z11" s="71">
        <v>7</v>
      </c>
      <c r="AA11" s="69">
        <v>51</v>
      </c>
      <c r="AB11" s="69">
        <v>15</v>
      </c>
      <c r="AC11" s="69">
        <v>22</v>
      </c>
      <c r="AD11" s="69">
        <v>25</v>
      </c>
      <c r="AE11" s="69">
        <v>65</v>
      </c>
      <c r="AF11" s="69">
        <v>30</v>
      </c>
      <c r="AG11" s="69">
        <v>16</v>
      </c>
      <c r="AH11" s="69">
        <v>36</v>
      </c>
      <c r="AI11" s="69">
        <v>15</v>
      </c>
      <c r="AJ11" s="28">
        <v>21</v>
      </c>
      <c r="AK11" s="66">
        <f t="shared" si="2"/>
        <v>303</v>
      </c>
    </row>
    <row r="12" spans="1:39">
      <c r="A12" s="9" t="s">
        <v>34</v>
      </c>
      <c r="B12" s="10">
        <v>0</v>
      </c>
      <c r="C12" s="11">
        <v>14</v>
      </c>
      <c r="D12" s="11">
        <v>3</v>
      </c>
      <c r="E12" s="11">
        <v>13</v>
      </c>
      <c r="F12" s="11">
        <v>6</v>
      </c>
      <c r="G12" s="11">
        <v>14</v>
      </c>
      <c r="H12" s="11">
        <v>35</v>
      </c>
      <c r="I12" s="11">
        <v>58</v>
      </c>
      <c r="J12" s="11">
        <v>23</v>
      </c>
      <c r="K12" s="11">
        <v>53</v>
      </c>
      <c r="L12" s="12">
        <f t="shared" si="0"/>
        <v>219</v>
      </c>
      <c r="M12" s="11">
        <v>58</v>
      </c>
      <c r="N12" s="11">
        <v>21</v>
      </c>
      <c r="O12" s="11">
        <v>13</v>
      </c>
      <c r="P12" s="11">
        <v>51</v>
      </c>
      <c r="Q12" s="11">
        <v>76</v>
      </c>
      <c r="R12" s="11">
        <v>84</v>
      </c>
      <c r="S12" s="11">
        <v>207</v>
      </c>
      <c r="T12" s="11">
        <v>41</v>
      </c>
      <c r="U12" s="11">
        <v>130</v>
      </c>
      <c r="V12" s="11">
        <v>32</v>
      </c>
      <c r="W12" s="11">
        <v>7</v>
      </c>
      <c r="X12" s="14">
        <v>27</v>
      </c>
      <c r="Y12" s="51">
        <f t="shared" si="1"/>
        <v>747</v>
      </c>
      <c r="Z12" s="71">
        <v>58</v>
      </c>
      <c r="AA12" s="69">
        <v>82</v>
      </c>
      <c r="AB12" s="69">
        <v>41</v>
      </c>
      <c r="AC12" s="69">
        <v>13</v>
      </c>
      <c r="AD12" s="69">
        <v>30</v>
      </c>
      <c r="AE12" s="69">
        <v>45</v>
      </c>
      <c r="AF12" s="69">
        <v>33</v>
      </c>
      <c r="AG12" s="69">
        <v>75</v>
      </c>
      <c r="AH12" s="69">
        <v>44</v>
      </c>
      <c r="AI12" s="69">
        <v>526</v>
      </c>
      <c r="AJ12" s="28">
        <v>119</v>
      </c>
      <c r="AK12" s="66">
        <f t="shared" si="2"/>
        <v>1066</v>
      </c>
    </row>
    <row r="13" spans="1:39">
      <c r="A13" s="6" t="s">
        <v>33</v>
      </c>
      <c r="B13" s="10">
        <v>0</v>
      </c>
      <c r="C13" s="11">
        <v>3</v>
      </c>
      <c r="D13" s="11">
        <v>1</v>
      </c>
      <c r="E13" s="11">
        <v>45</v>
      </c>
      <c r="F13" s="11">
        <v>69</v>
      </c>
      <c r="G13" s="11">
        <v>19</v>
      </c>
      <c r="H13" s="11">
        <v>9</v>
      </c>
      <c r="I13" s="11">
        <v>18</v>
      </c>
      <c r="J13" s="11">
        <v>24</v>
      </c>
      <c r="K13" s="11">
        <v>12</v>
      </c>
      <c r="L13" s="12">
        <f t="shared" si="0"/>
        <v>200</v>
      </c>
      <c r="M13" s="11">
        <v>13</v>
      </c>
      <c r="N13" s="11">
        <v>26</v>
      </c>
      <c r="O13" s="11">
        <v>19</v>
      </c>
      <c r="P13" s="11">
        <v>20</v>
      </c>
      <c r="Q13" s="11">
        <v>67</v>
      </c>
      <c r="R13" s="11">
        <v>9</v>
      </c>
      <c r="S13" s="11">
        <v>112</v>
      </c>
      <c r="T13" s="11">
        <v>107</v>
      </c>
      <c r="U13" s="11">
        <v>89</v>
      </c>
      <c r="V13" s="11">
        <v>51</v>
      </c>
      <c r="W13" s="11">
        <v>26</v>
      </c>
      <c r="X13" s="11">
        <v>46</v>
      </c>
      <c r="Y13" s="51">
        <f t="shared" si="1"/>
        <v>585</v>
      </c>
      <c r="Z13" s="71">
        <v>125</v>
      </c>
      <c r="AA13" s="69">
        <v>38</v>
      </c>
      <c r="AB13" s="69">
        <v>12</v>
      </c>
      <c r="AC13" s="69">
        <v>52</v>
      </c>
      <c r="AD13" s="69">
        <v>58</v>
      </c>
      <c r="AE13" s="69">
        <v>46</v>
      </c>
      <c r="AF13" s="69">
        <v>47</v>
      </c>
      <c r="AG13" s="69">
        <v>40</v>
      </c>
      <c r="AH13" s="69">
        <v>86</v>
      </c>
      <c r="AI13" s="69">
        <v>125</v>
      </c>
      <c r="AJ13" s="28">
        <v>179</v>
      </c>
      <c r="AK13" s="66">
        <f t="shared" si="2"/>
        <v>808</v>
      </c>
    </row>
    <row r="14" spans="1:39">
      <c r="A14" s="9" t="s">
        <v>32</v>
      </c>
      <c r="B14" s="10">
        <v>0</v>
      </c>
      <c r="C14" s="11">
        <v>1</v>
      </c>
      <c r="D14" s="11">
        <v>10</v>
      </c>
      <c r="E14" s="11">
        <v>27</v>
      </c>
      <c r="F14" s="11">
        <v>14</v>
      </c>
      <c r="G14" s="11">
        <v>54</v>
      </c>
      <c r="H14" s="11">
        <v>127</v>
      </c>
      <c r="I14" s="11">
        <v>83</v>
      </c>
      <c r="J14" s="11">
        <v>81</v>
      </c>
      <c r="K14" s="11">
        <v>1</v>
      </c>
      <c r="L14" s="12">
        <f t="shared" si="0"/>
        <v>398</v>
      </c>
      <c r="M14" s="11">
        <v>35</v>
      </c>
      <c r="N14" s="11">
        <v>13</v>
      </c>
      <c r="O14" s="11">
        <v>178</v>
      </c>
      <c r="P14" s="11">
        <v>137</v>
      </c>
      <c r="Q14" s="11">
        <v>133</v>
      </c>
      <c r="R14" s="11">
        <v>175</v>
      </c>
      <c r="S14" s="11">
        <v>241</v>
      </c>
      <c r="T14" s="11">
        <v>64</v>
      </c>
      <c r="U14" s="14">
        <v>106</v>
      </c>
      <c r="V14" s="11">
        <v>87</v>
      </c>
      <c r="W14" s="11">
        <v>156</v>
      </c>
      <c r="X14" s="11">
        <v>43</v>
      </c>
      <c r="Y14" s="51">
        <f t="shared" si="1"/>
        <v>1368</v>
      </c>
      <c r="Z14" s="71">
        <v>66</v>
      </c>
      <c r="AA14" s="69">
        <v>95</v>
      </c>
      <c r="AB14" s="69">
        <v>30</v>
      </c>
      <c r="AC14" s="69">
        <v>108</v>
      </c>
      <c r="AD14" s="69">
        <v>243</v>
      </c>
      <c r="AE14" s="69">
        <v>31</v>
      </c>
      <c r="AF14" s="69">
        <v>216</v>
      </c>
      <c r="AG14" s="69">
        <v>62</v>
      </c>
      <c r="AH14" s="69">
        <v>55</v>
      </c>
      <c r="AI14" s="69">
        <v>207</v>
      </c>
      <c r="AJ14" s="28">
        <v>214</v>
      </c>
      <c r="AK14" s="66">
        <f t="shared" si="2"/>
        <v>1327</v>
      </c>
    </row>
    <row r="15" spans="1:39">
      <c r="A15" s="9" t="s">
        <v>31</v>
      </c>
      <c r="B15" s="10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1">
        <v>1</v>
      </c>
      <c r="I15" s="11">
        <v>2</v>
      </c>
      <c r="J15" s="11">
        <v>1</v>
      </c>
      <c r="K15" s="15">
        <v>0</v>
      </c>
      <c r="L15" s="12">
        <f t="shared" si="0"/>
        <v>4</v>
      </c>
      <c r="M15" s="15">
        <v>2</v>
      </c>
      <c r="N15" s="15">
        <v>0</v>
      </c>
      <c r="O15" s="15">
        <v>15</v>
      </c>
      <c r="P15" s="15">
        <v>1</v>
      </c>
      <c r="Q15" s="15">
        <v>1</v>
      </c>
      <c r="R15" s="11">
        <v>2</v>
      </c>
      <c r="S15" s="14">
        <v>0</v>
      </c>
      <c r="T15" s="14">
        <v>2</v>
      </c>
      <c r="U15" s="14">
        <v>0</v>
      </c>
      <c r="V15" s="14">
        <v>26</v>
      </c>
      <c r="W15" s="14">
        <v>0</v>
      </c>
      <c r="X15" s="14">
        <v>2</v>
      </c>
      <c r="Y15" s="51">
        <f t="shared" si="1"/>
        <v>51</v>
      </c>
      <c r="Z15" s="71">
        <v>2</v>
      </c>
      <c r="AA15" s="69">
        <v>0</v>
      </c>
      <c r="AB15" s="69">
        <v>1</v>
      </c>
      <c r="AC15" s="69">
        <v>0</v>
      </c>
      <c r="AD15" s="69">
        <v>44</v>
      </c>
      <c r="AE15" s="69">
        <v>5</v>
      </c>
      <c r="AF15" s="69">
        <v>4</v>
      </c>
      <c r="AG15" s="69">
        <v>8</v>
      </c>
      <c r="AH15" s="69" t="s">
        <v>68</v>
      </c>
      <c r="AI15" s="69">
        <v>16</v>
      </c>
      <c r="AJ15" s="28">
        <v>2</v>
      </c>
      <c r="AK15" s="66">
        <f t="shared" si="2"/>
        <v>82</v>
      </c>
    </row>
    <row r="16" spans="1:39">
      <c r="A16" s="9" t="s">
        <v>30</v>
      </c>
      <c r="B16" s="10">
        <v>0</v>
      </c>
      <c r="C16" s="11">
        <v>3</v>
      </c>
      <c r="D16" s="14">
        <v>3</v>
      </c>
      <c r="E16" s="11">
        <v>2</v>
      </c>
      <c r="F16" s="11">
        <v>9</v>
      </c>
      <c r="G16" s="11">
        <v>10</v>
      </c>
      <c r="H16" s="11">
        <v>16</v>
      </c>
      <c r="I16" s="11">
        <v>20</v>
      </c>
      <c r="J16" s="11">
        <v>12</v>
      </c>
      <c r="K16" s="11">
        <v>16</v>
      </c>
      <c r="L16" s="12">
        <f t="shared" si="0"/>
        <v>91</v>
      </c>
      <c r="M16" s="11">
        <v>21</v>
      </c>
      <c r="N16" s="11">
        <v>17</v>
      </c>
      <c r="O16" s="11">
        <v>16</v>
      </c>
      <c r="P16" s="14">
        <v>22</v>
      </c>
      <c r="Q16" s="11">
        <v>22</v>
      </c>
      <c r="R16" s="11">
        <v>48</v>
      </c>
      <c r="S16" s="11">
        <v>25</v>
      </c>
      <c r="T16" s="11">
        <v>30</v>
      </c>
      <c r="U16" s="11">
        <v>25</v>
      </c>
      <c r="V16" s="11">
        <v>33</v>
      </c>
      <c r="W16" s="11">
        <v>8</v>
      </c>
      <c r="X16" s="11">
        <v>19</v>
      </c>
      <c r="Y16" s="51">
        <f t="shared" si="1"/>
        <v>286</v>
      </c>
      <c r="Z16" s="71">
        <v>20</v>
      </c>
      <c r="AA16" s="69">
        <v>14</v>
      </c>
      <c r="AB16" s="69">
        <v>34</v>
      </c>
      <c r="AC16" s="69">
        <v>23</v>
      </c>
      <c r="AD16" s="69">
        <v>26</v>
      </c>
      <c r="AE16" s="69">
        <v>37</v>
      </c>
      <c r="AF16" s="69">
        <v>65</v>
      </c>
      <c r="AG16" s="69">
        <v>38</v>
      </c>
      <c r="AH16" s="69">
        <v>21</v>
      </c>
      <c r="AI16" s="69">
        <v>22</v>
      </c>
      <c r="AJ16" s="28">
        <v>36</v>
      </c>
      <c r="AK16" s="66">
        <f t="shared" si="2"/>
        <v>336</v>
      </c>
    </row>
    <row r="17" spans="1:37">
      <c r="A17" s="9" t="s">
        <v>29</v>
      </c>
      <c r="B17" s="10">
        <v>0</v>
      </c>
      <c r="C17" s="11">
        <v>0</v>
      </c>
      <c r="D17" s="11">
        <v>3</v>
      </c>
      <c r="E17" s="11">
        <v>7</v>
      </c>
      <c r="F17" s="11">
        <v>5</v>
      </c>
      <c r="G17" s="11">
        <v>12</v>
      </c>
      <c r="H17" s="11">
        <v>8</v>
      </c>
      <c r="I17" s="11">
        <v>9</v>
      </c>
      <c r="J17" s="11">
        <v>9</v>
      </c>
      <c r="K17" s="11">
        <v>6</v>
      </c>
      <c r="L17" s="12">
        <f t="shared" si="0"/>
        <v>59</v>
      </c>
      <c r="M17" s="11">
        <v>4</v>
      </c>
      <c r="N17" s="11">
        <v>7</v>
      </c>
      <c r="O17" s="11">
        <v>21</v>
      </c>
      <c r="P17" s="11">
        <v>16</v>
      </c>
      <c r="Q17" s="11">
        <v>17</v>
      </c>
      <c r="R17" s="11">
        <v>15</v>
      </c>
      <c r="S17" s="11">
        <v>20</v>
      </c>
      <c r="T17" s="11">
        <v>23</v>
      </c>
      <c r="U17" s="11">
        <v>21</v>
      </c>
      <c r="V17" s="11">
        <v>26</v>
      </c>
      <c r="W17" s="11">
        <v>9</v>
      </c>
      <c r="X17" s="11">
        <v>8</v>
      </c>
      <c r="Y17" s="51">
        <f t="shared" si="1"/>
        <v>187</v>
      </c>
      <c r="Z17" s="71">
        <v>4</v>
      </c>
      <c r="AA17" s="69">
        <v>26</v>
      </c>
      <c r="AB17" s="69">
        <v>21</v>
      </c>
      <c r="AC17" s="69">
        <v>17</v>
      </c>
      <c r="AD17" s="69">
        <v>12</v>
      </c>
      <c r="AE17" s="69">
        <v>23</v>
      </c>
      <c r="AF17" s="69">
        <v>15</v>
      </c>
      <c r="AG17" s="69">
        <v>23</v>
      </c>
      <c r="AH17" s="69">
        <v>27</v>
      </c>
      <c r="AI17" s="69">
        <v>25</v>
      </c>
      <c r="AJ17" s="28">
        <v>14</v>
      </c>
      <c r="AK17" s="66">
        <f t="shared" si="2"/>
        <v>207</v>
      </c>
    </row>
    <row r="18" spans="1:37">
      <c r="A18" s="9" t="s">
        <v>28</v>
      </c>
      <c r="B18" s="10">
        <v>0</v>
      </c>
      <c r="C18" s="15">
        <v>0</v>
      </c>
      <c r="D18" s="15">
        <v>0</v>
      </c>
      <c r="E18" s="11">
        <v>18</v>
      </c>
      <c r="F18" s="11">
        <v>69</v>
      </c>
      <c r="G18" s="11">
        <v>8</v>
      </c>
      <c r="H18" s="11">
        <v>67</v>
      </c>
      <c r="I18" s="11">
        <v>9</v>
      </c>
      <c r="J18" s="11">
        <v>12</v>
      </c>
      <c r="K18" s="11">
        <v>48</v>
      </c>
      <c r="L18" s="12">
        <f t="shared" si="0"/>
        <v>231</v>
      </c>
      <c r="M18" s="11">
        <v>4</v>
      </c>
      <c r="N18" s="11">
        <v>8</v>
      </c>
      <c r="O18" s="11">
        <v>79</v>
      </c>
      <c r="P18" s="11">
        <v>255</v>
      </c>
      <c r="Q18" s="11">
        <v>139</v>
      </c>
      <c r="R18" s="11">
        <v>89</v>
      </c>
      <c r="S18" s="11">
        <v>50</v>
      </c>
      <c r="T18" s="11">
        <v>49</v>
      </c>
      <c r="U18" s="11">
        <v>38</v>
      </c>
      <c r="V18" s="11">
        <v>16</v>
      </c>
      <c r="W18" s="11">
        <v>45</v>
      </c>
      <c r="X18" s="11">
        <v>7</v>
      </c>
      <c r="Y18" s="51">
        <f t="shared" si="1"/>
        <v>779</v>
      </c>
      <c r="Z18" s="71">
        <v>36</v>
      </c>
      <c r="AA18" s="69">
        <v>22</v>
      </c>
      <c r="AB18" s="69">
        <v>54</v>
      </c>
      <c r="AC18" s="69">
        <v>26</v>
      </c>
      <c r="AD18" s="69">
        <v>260</v>
      </c>
      <c r="AE18" s="69">
        <v>195</v>
      </c>
      <c r="AF18" s="69">
        <v>31</v>
      </c>
      <c r="AG18" s="69">
        <v>88</v>
      </c>
      <c r="AH18" s="69">
        <v>60</v>
      </c>
      <c r="AI18" s="69">
        <v>72</v>
      </c>
      <c r="AJ18" s="28">
        <v>25</v>
      </c>
      <c r="AK18" s="66">
        <f t="shared" si="2"/>
        <v>869</v>
      </c>
    </row>
    <row r="19" spans="1:37">
      <c r="A19" s="9" t="s">
        <v>27</v>
      </c>
      <c r="B19" s="10">
        <v>0</v>
      </c>
      <c r="C19" s="15">
        <v>0</v>
      </c>
      <c r="D19" s="11">
        <v>1</v>
      </c>
      <c r="E19" s="11">
        <v>0</v>
      </c>
      <c r="F19" s="11">
        <v>5</v>
      </c>
      <c r="G19" s="11">
        <v>4</v>
      </c>
      <c r="H19" s="11">
        <v>10</v>
      </c>
      <c r="I19" s="11">
        <v>4</v>
      </c>
      <c r="J19" s="11">
        <v>4</v>
      </c>
      <c r="K19" s="11">
        <v>4</v>
      </c>
      <c r="L19" s="12">
        <f t="shared" si="0"/>
        <v>32</v>
      </c>
      <c r="M19" s="11">
        <v>2</v>
      </c>
      <c r="N19" s="11">
        <v>3</v>
      </c>
      <c r="O19" s="11">
        <v>12</v>
      </c>
      <c r="P19" s="14">
        <v>20</v>
      </c>
      <c r="Q19" s="11">
        <v>12</v>
      </c>
      <c r="R19" s="11">
        <v>9</v>
      </c>
      <c r="S19" s="11">
        <v>8</v>
      </c>
      <c r="T19" s="11">
        <v>14</v>
      </c>
      <c r="U19" s="11">
        <v>8</v>
      </c>
      <c r="V19" s="11">
        <v>4</v>
      </c>
      <c r="W19" s="11">
        <v>10</v>
      </c>
      <c r="X19" s="11">
        <v>9</v>
      </c>
      <c r="Y19" s="51">
        <f t="shared" si="1"/>
        <v>111</v>
      </c>
      <c r="Z19" s="71">
        <v>3</v>
      </c>
      <c r="AA19" s="69">
        <v>14</v>
      </c>
      <c r="AB19" s="69">
        <v>10</v>
      </c>
      <c r="AC19" s="69">
        <v>11</v>
      </c>
      <c r="AD19" s="69">
        <v>15</v>
      </c>
      <c r="AE19" s="69">
        <v>10</v>
      </c>
      <c r="AF19" s="69">
        <v>23</v>
      </c>
      <c r="AG19" s="69">
        <v>45</v>
      </c>
      <c r="AH19" s="69">
        <v>16</v>
      </c>
      <c r="AI19" s="69">
        <v>12</v>
      </c>
      <c r="AJ19" s="28">
        <v>14</v>
      </c>
      <c r="AK19" s="66">
        <f t="shared" si="2"/>
        <v>173</v>
      </c>
    </row>
    <row r="20" spans="1:37">
      <c r="A20" s="9" t="s">
        <v>26</v>
      </c>
      <c r="B20" s="10">
        <v>0</v>
      </c>
      <c r="C20" s="15">
        <v>0</v>
      </c>
      <c r="D20" s="11">
        <v>1</v>
      </c>
      <c r="E20" s="11">
        <v>0</v>
      </c>
      <c r="F20" s="11">
        <v>0</v>
      </c>
      <c r="G20" s="11">
        <v>1</v>
      </c>
      <c r="H20" s="11">
        <v>2</v>
      </c>
      <c r="I20" s="11">
        <v>4</v>
      </c>
      <c r="J20" s="11">
        <v>3</v>
      </c>
      <c r="K20" s="15">
        <v>0</v>
      </c>
      <c r="L20" s="12">
        <f t="shared" si="0"/>
        <v>11</v>
      </c>
      <c r="M20" s="15">
        <v>2</v>
      </c>
      <c r="N20" s="15">
        <v>8</v>
      </c>
      <c r="O20" s="15">
        <v>6</v>
      </c>
      <c r="P20" s="15">
        <v>5</v>
      </c>
      <c r="Q20" s="15">
        <v>3</v>
      </c>
      <c r="R20" s="11">
        <v>9</v>
      </c>
      <c r="S20" s="11">
        <v>8</v>
      </c>
      <c r="T20" s="11">
        <v>9</v>
      </c>
      <c r="U20" s="11">
        <v>6</v>
      </c>
      <c r="V20" s="11">
        <v>9</v>
      </c>
      <c r="W20" s="11">
        <v>25</v>
      </c>
      <c r="X20" s="11">
        <v>16</v>
      </c>
      <c r="Y20" s="51">
        <f t="shared" si="1"/>
        <v>106</v>
      </c>
      <c r="Z20" s="71">
        <v>4</v>
      </c>
      <c r="AA20" s="69">
        <v>33</v>
      </c>
      <c r="AB20" s="69">
        <v>8</v>
      </c>
      <c r="AC20" s="69">
        <v>13</v>
      </c>
      <c r="AD20" s="69">
        <v>10</v>
      </c>
      <c r="AE20" s="69">
        <v>18</v>
      </c>
      <c r="AF20" s="69">
        <v>13</v>
      </c>
      <c r="AG20" s="69">
        <v>19</v>
      </c>
      <c r="AH20" s="69">
        <v>19</v>
      </c>
      <c r="AI20" s="69">
        <v>41</v>
      </c>
      <c r="AJ20" s="28">
        <v>5</v>
      </c>
      <c r="AK20" s="66">
        <f t="shared" si="2"/>
        <v>183</v>
      </c>
    </row>
    <row r="21" spans="1:37">
      <c r="A21" s="9" t="s">
        <v>25</v>
      </c>
      <c r="B21" s="10">
        <v>0</v>
      </c>
      <c r="C21" s="15">
        <v>0</v>
      </c>
      <c r="D21" s="15">
        <v>0</v>
      </c>
      <c r="E21" s="15">
        <v>0</v>
      </c>
      <c r="F21" s="11">
        <v>3</v>
      </c>
      <c r="G21" s="11">
        <v>0</v>
      </c>
      <c r="H21" s="15">
        <v>0</v>
      </c>
      <c r="I21" s="11">
        <v>1</v>
      </c>
      <c r="J21" s="15">
        <v>0</v>
      </c>
      <c r="K21" s="15">
        <v>0</v>
      </c>
      <c r="L21" s="12">
        <f t="shared" si="0"/>
        <v>4</v>
      </c>
      <c r="M21" s="15">
        <v>0</v>
      </c>
      <c r="N21" s="15">
        <v>0</v>
      </c>
      <c r="O21" s="15">
        <v>0</v>
      </c>
      <c r="P21" s="15">
        <v>4</v>
      </c>
      <c r="Q21" s="15">
        <v>3</v>
      </c>
      <c r="R21" s="14">
        <v>4</v>
      </c>
      <c r="S21" s="14">
        <v>3</v>
      </c>
      <c r="T21" s="14">
        <v>1</v>
      </c>
      <c r="U21" s="14">
        <v>2</v>
      </c>
      <c r="V21" s="14">
        <v>3</v>
      </c>
      <c r="W21" s="14">
        <v>1</v>
      </c>
      <c r="X21" s="14">
        <v>1</v>
      </c>
      <c r="Y21" s="51">
        <f t="shared" si="1"/>
        <v>22</v>
      </c>
      <c r="Z21" s="71">
        <v>0</v>
      </c>
      <c r="AA21" s="69">
        <v>0</v>
      </c>
      <c r="AB21" s="69">
        <v>2</v>
      </c>
      <c r="AC21" s="69">
        <v>4</v>
      </c>
      <c r="AD21" s="69">
        <v>0</v>
      </c>
      <c r="AE21" s="69">
        <v>1</v>
      </c>
      <c r="AF21" s="69">
        <v>5</v>
      </c>
      <c r="AG21" s="69">
        <v>2</v>
      </c>
      <c r="AH21" s="69">
        <v>2</v>
      </c>
      <c r="AI21" s="69">
        <v>3</v>
      </c>
      <c r="AJ21" s="28">
        <v>1</v>
      </c>
      <c r="AK21" s="66">
        <f t="shared" si="2"/>
        <v>20</v>
      </c>
    </row>
    <row r="22" spans="1:37">
      <c r="A22" s="6" t="s">
        <v>24</v>
      </c>
      <c r="B22" s="10">
        <v>0</v>
      </c>
      <c r="C22" s="11">
        <v>0</v>
      </c>
      <c r="D22" s="14">
        <v>1</v>
      </c>
      <c r="E22" s="11">
        <v>2</v>
      </c>
      <c r="F22" s="11">
        <v>6</v>
      </c>
      <c r="G22" s="11">
        <v>8</v>
      </c>
      <c r="H22" s="11">
        <v>9</v>
      </c>
      <c r="I22" s="11">
        <v>7</v>
      </c>
      <c r="J22" s="11">
        <v>5</v>
      </c>
      <c r="K22" s="11">
        <v>9</v>
      </c>
      <c r="L22" s="12">
        <f t="shared" si="0"/>
        <v>47</v>
      </c>
      <c r="M22" s="11">
        <v>4</v>
      </c>
      <c r="N22" s="11">
        <v>10</v>
      </c>
      <c r="O22" s="11">
        <v>19</v>
      </c>
      <c r="P22" s="11">
        <v>9</v>
      </c>
      <c r="Q22" s="11">
        <v>13</v>
      </c>
      <c r="R22" s="11">
        <v>5</v>
      </c>
      <c r="S22" s="11">
        <v>29</v>
      </c>
      <c r="T22" s="11">
        <v>32</v>
      </c>
      <c r="U22" s="11">
        <v>12</v>
      </c>
      <c r="V22" s="11">
        <v>11</v>
      </c>
      <c r="W22" s="11">
        <v>11</v>
      </c>
      <c r="X22" s="11">
        <v>21</v>
      </c>
      <c r="Y22" s="51">
        <f t="shared" si="1"/>
        <v>176</v>
      </c>
      <c r="Z22" s="71">
        <v>40</v>
      </c>
      <c r="AA22" s="69">
        <v>3</v>
      </c>
      <c r="AB22" s="69">
        <v>19</v>
      </c>
      <c r="AC22" s="69">
        <v>23</v>
      </c>
      <c r="AD22" s="69">
        <v>13</v>
      </c>
      <c r="AE22" s="69">
        <v>76</v>
      </c>
      <c r="AF22" s="69">
        <v>100</v>
      </c>
      <c r="AG22" s="69">
        <v>23</v>
      </c>
      <c r="AH22" s="69">
        <v>29</v>
      </c>
      <c r="AI22" s="69">
        <v>21</v>
      </c>
      <c r="AJ22" s="28">
        <v>29</v>
      </c>
      <c r="AK22" s="66">
        <f t="shared" si="2"/>
        <v>376</v>
      </c>
    </row>
    <row r="23" spans="1:37">
      <c r="A23" s="9" t="s">
        <v>23</v>
      </c>
      <c r="B23" s="10">
        <v>0</v>
      </c>
      <c r="C23" s="15">
        <v>0</v>
      </c>
      <c r="D23" s="11">
        <v>6</v>
      </c>
      <c r="E23" s="11">
        <v>1</v>
      </c>
      <c r="F23" s="11">
        <v>0</v>
      </c>
      <c r="G23" s="11">
        <v>0</v>
      </c>
      <c r="H23" s="15">
        <v>0</v>
      </c>
      <c r="I23" s="15">
        <v>0</v>
      </c>
      <c r="J23" s="11">
        <v>1</v>
      </c>
      <c r="K23" s="15">
        <v>0</v>
      </c>
      <c r="L23" s="12">
        <f t="shared" si="0"/>
        <v>8</v>
      </c>
      <c r="M23" s="15">
        <v>2</v>
      </c>
      <c r="N23" s="15">
        <v>1</v>
      </c>
      <c r="O23" s="15">
        <v>3</v>
      </c>
      <c r="P23" s="15">
        <v>1</v>
      </c>
      <c r="Q23" s="15">
        <v>1</v>
      </c>
      <c r="R23" s="14">
        <v>3</v>
      </c>
      <c r="S23" s="11">
        <v>3</v>
      </c>
      <c r="T23" s="11">
        <v>2</v>
      </c>
      <c r="U23" s="11">
        <v>0</v>
      </c>
      <c r="V23" s="11">
        <v>1</v>
      </c>
      <c r="W23" s="11">
        <v>2</v>
      </c>
      <c r="X23" s="14">
        <v>0</v>
      </c>
      <c r="Y23" s="51">
        <f t="shared" si="1"/>
        <v>19</v>
      </c>
      <c r="Z23" s="71">
        <v>1</v>
      </c>
      <c r="AA23" s="69">
        <v>3</v>
      </c>
      <c r="AB23" s="69">
        <v>6</v>
      </c>
      <c r="AC23" s="69">
        <v>3</v>
      </c>
      <c r="AD23" s="69">
        <v>2</v>
      </c>
      <c r="AE23" s="69">
        <v>1</v>
      </c>
      <c r="AF23" s="69">
        <v>6</v>
      </c>
      <c r="AG23" s="69">
        <v>8</v>
      </c>
      <c r="AH23" s="69">
        <v>7</v>
      </c>
      <c r="AI23" s="69">
        <v>3</v>
      </c>
      <c r="AJ23" s="28">
        <v>4</v>
      </c>
      <c r="AK23" s="66">
        <f t="shared" si="2"/>
        <v>44</v>
      </c>
    </row>
    <row r="24" spans="1:37">
      <c r="A24" s="9" t="s">
        <v>22</v>
      </c>
      <c r="B24" s="10">
        <v>0</v>
      </c>
      <c r="C24" s="15">
        <v>0</v>
      </c>
      <c r="D24" s="11">
        <v>3</v>
      </c>
      <c r="E24" s="11">
        <v>2</v>
      </c>
      <c r="F24" s="11">
        <v>11</v>
      </c>
      <c r="G24" s="11">
        <v>5</v>
      </c>
      <c r="H24" s="11">
        <v>3</v>
      </c>
      <c r="I24" s="11">
        <v>8</v>
      </c>
      <c r="J24" s="11">
        <v>5</v>
      </c>
      <c r="K24" s="11">
        <v>12</v>
      </c>
      <c r="L24" s="12">
        <f t="shared" si="0"/>
        <v>49</v>
      </c>
      <c r="M24" s="11">
        <v>5</v>
      </c>
      <c r="N24" s="11">
        <v>8</v>
      </c>
      <c r="O24" s="11">
        <v>10</v>
      </c>
      <c r="P24" s="11">
        <v>45</v>
      </c>
      <c r="Q24" s="11">
        <v>8</v>
      </c>
      <c r="R24" s="11">
        <v>19</v>
      </c>
      <c r="S24" s="11">
        <v>15</v>
      </c>
      <c r="T24" s="11">
        <v>8</v>
      </c>
      <c r="U24" s="11">
        <v>13</v>
      </c>
      <c r="V24" s="11">
        <v>6</v>
      </c>
      <c r="W24" s="11">
        <v>6</v>
      </c>
      <c r="X24" s="11">
        <v>9</v>
      </c>
      <c r="Y24" s="51">
        <f t="shared" si="1"/>
        <v>152</v>
      </c>
      <c r="Z24" s="71">
        <v>10</v>
      </c>
      <c r="AA24" s="69">
        <v>24</v>
      </c>
      <c r="AB24" s="69">
        <v>21</v>
      </c>
      <c r="AC24" s="69">
        <v>29</v>
      </c>
      <c r="AD24" s="69">
        <v>10</v>
      </c>
      <c r="AE24" s="69">
        <v>38</v>
      </c>
      <c r="AF24" s="69">
        <v>19</v>
      </c>
      <c r="AG24" s="69">
        <v>44</v>
      </c>
      <c r="AH24" s="69">
        <v>37</v>
      </c>
      <c r="AI24" s="69">
        <v>70</v>
      </c>
      <c r="AJ24" s="28">
        <v>22</v>
      </c>
      <c r="AK24" s="66">
        <f t="shared" si="2"/>
        <v>324</v>
      </c>
    </row>
    <row r="25" spans="1:37">
      <c r="A25" s="9" t="s">
        <v>21</v>
      </c>
      <c r="B25" s="10">
        <v>0</v>
      </c>
      <c r="C25" s="15">
        <v>0</v>
      </c>
      <c r="D25" s="15">
        <v>0</v>
      </c>
      <c r="E25" s="11">
        <v>1</v>
      </c>
      <c r="F25" s="11">
        <v>5</v>
      </c>
      <c r="G25" s="11">
        <v>8</v>
      </c>
      <c r="H25" s="11">
        <v>8</v>
      </c>
      <c r="I25" s="11">
        <v>6</v>
      </c>
      <c r="J25" s="11">
        <v>13</v>
      </c>
      <c r="K25" s="11">
        <v>10</v>
      </c>
      <c r="L25" s="12">
        <f t="shared" si="0"/>
        <v>51</v>
      </c>
      <c r="M25" s="11">
        <v>8</v>
      </c>
      <c r="N25" s="11">
        <v>19</v>
      </c>
      <c r="O25" s="11">
        <v>8</v>
      </c>
      <c r="P25" s="11">
        <v>19</v>
      </c>
      <c r="Q25" s="11">
        <v>8</v>
      </c>
      <c r="R25" s="11">
        <v>13</v>
      </c>
      <c r="S25" s="11">
        <v>14</v>
      </c>
      <c r="T25" s="11">
        <v>19</v>
      </c>
      <c r="U25" s="11">
        <v>17</v>
      </c>
      <c r="V25" s="11">
        <v>12</v>
      </c>
      <c r="W25" s="11">
        <v>5</v>
      </c>
      <c r="X25" s="11">
        <v>8</v>
      </c>
      <c r="Y25" s="51">
        <f t="shared" si="1"/>
        <v>150</v>
      </c>
      <c r="Z25" s="71">
        <v>11</v>
      </c>
      <c r="AA25" s="69">
        <v>12</v>
      </c>
      <c r="AB25" s="69">
        <v>14</v>
      </c>
      <c r="AC25" s="69">
        <v>11</v>
      </c>
      <c r="AD25" s="69">
        <v>21</v>
      </c>
      <c r="AE25" s="69">
        <v>27</v>
      </c>
      <c r="AF25" s="69">
        <v>25</v>
      </c>
      <c r="AG25" s="69">
        <v>21</v>
      </c>
      <c r="AH25" s="69">
        <v>32</v>
      </c>
      <c r="AI25" s="69">
        <v>14</v>
      </c>
      <c r="AJ25" s="28">
        <v>11</v>
      </c>
      <c r="AK25" s="66">
        <f t="shared" si="2"/>
        <v>199</v>
      </c>
    </row>
    <row r="26" spans="1:37">
      <c r="A26" s="9" t="s">
        <v>20</v>
      </c>
      <c r="B26" s="10">
        <v>0</v>
      </c>
      <c r="C26" s="11">
        <v>4</v>
      </c>
      <c r="D26" s="11">
        <v>3</v>
      </c>
      <c r="E26" s="11">
        <v>13</v>
      </c>
      <c r="F26" s="11">
        <v>8</v>
      </c>
      <c r="G26" s="11">
        <v>18</v>
      </c>
      <c r="H26" s="11">
        <v>27</v>
      </c>
      <c r="I26" s="11">
        <v>23</v>
      </c>
      <c r="J26" s="11">
        <v>12</v>
      </c>
      <c r="K26" s="11">
        <v>25</v>
      </c>
      <c r="L26" s="12">
        <f t="shared" si="0"/>
        <v>133</v>
      </c>
      <c r="M26" s="11">
        <v>8</v>
      </c>
      <c r="N26" s="11">
        <v>13</v>
      </c>
      <c r="O26" s="11">
        <v>26</v>
      </c>
      <c r="P26" s="11">
        <v>19</v>
      </c>
      <c r="Q26" s="11">
        <v>35</v>
      </c>
      <c r="R26" s="11">
        <v>19</v>
      </c>
      <c r="S26" s="11">
        <v>36</v>
      </c>
      <c r="T26" s="11">
        <v>41</v>
      </c>
      <c r="U26" s="11">
        <v>136</v>
      </c>
      <c r="V26" s="11">
        <v>41</v>
      </c>
      <c r="W26" s="11">
        <v>42</v>
      </c>
      <c r="X26" s="11">
        <v>13</v>
      </c>
      <c r="Y26" s="51">
        <f t="shared" si="1"/>
        <v>429</v>
      </c>
      <c r="Z26" s="71">
        <v>73</v>
      </c>
      <c r="AA26" s="69">
        <v>48</v>
      </c>
      <c r="AB26" s="69">
        <v>46</v>
      </c>
      <c r="AC26" s="69">
        <v>108</v>
      </c>
      <c r="AD26" s="69">
        <v>59</v>
      </c>
      <c r="AE26" s="69">
        <v>81</v>
      </c>
      <c r="AF26" s="69">
        <v>59</v>
      </c>
      <c r="AG26" s="69">
        <v>88</v>
      </c>
      <c r="AH26" s="69">
        <v>71</v>
      </c>
      <c r="AI26" s="69">
        <v>61</v>
      </c>
      <c r="AJ26" s="28">
        <v>256</v>
      </c>
      <c r="AK26" s="66">
        <f t="shared" si="2"/>
        <v>950</v>
      </c>
    </row>
    <row r="27" spans="1:37">
      <c r="A27" s="9" t="s">
        <v>19</v>
      </c>
      <c r="B27" s="10">
        <v>0</v>
      </c>
      <c r="C27" s="15">
        <v>0</v>
      </c>
      <c r="D27" s="11">
        <v>1</v>
      </c>
      <c r="E27" s="11">
        <v>5</v>
      </c>
      <c r="F27" s="11">
        <v>3</v>
      </c>
      <c r="G27" s="11">
        <v>6</v>
      </c>
      <c r="H27" s="11">
        <v>5</v>
      </c>
      <c r="I27" s="11">
        <v>7</v>
      </c>
      <c r="J27" s="11">
        <v>1</v>
      </c>
      <c r="K27" s="11">
        <v>3</v>
      </c>
      <c r="L27" s="12">
        <f t="shared" si="0"/>
        <v>31</v>
      </c>
      <c r="M27" s="11">
        <v>2</v>
      </c>
      <c r="N27" s="11">
        <v>0</v>
      </c>
      <c r="O27" s="11">
        <v>9</v>
      </c>
      <c r="P27" s="11">
        <v>11</v>
      </c>
      <c r="Q27" s="11">
        <v>8</v>
      </c>
      <c r="R27" s="11">
        <v>4</v>
      </c>
      <c r="S27" s="14">
        <v>9</v>
      </c>
      <c r="T27" s="14">
        <v>6</v>
      </c>
      <c r="U27" s="11">
        <v>5</v>
      </c>
      <c r="V27" s="11">
        <v>8</v>
      </c>
      <c r="W27" s="11">
        <v>11</v>
      </c>
      <c r="X27" s="11">
        <v>3</v>
      </c>
      <c r="Y27" s="51">
        <f t="shared" si="1"/>
        <v>76</v>
      </c>
      <c r="Z27" s="71">
        <v>9</v>
      </c>
      <c r="AA27" s="69">
        <v>5</v>
      </c>
      <c r="AB27" s="69">
        <v>12</v>
      </c>
      <c r="AC27" s="69">
        <v>7</v>
      </c>
      <c r="AD27" s="69">
        <v>5</v>
      </c>
      <c r="AE27" s="69">
        <v>14</v>
      </c>
      <c r="AF27" s="69">
        <v>17</v>
      </c>
      <c r="AG27" s="69">
        <v>10</v>
      </c>
      <c r="AH27" s="69">
        <v>7</v>
      </c>
      <c r="AI27" s="69">
        <v>4</v>
      </c>
      <c r="AJ27" s="28">
        <v>16</v>
      </c>
      <c r="AK27" s="66">
        <f t="shared" si="2"/>
        <v>106</v>
      </c>
    </row>
    <row r="28" spans="1:37">
      <c r="A28" s="9" t="s">
        <v>18</v>
      </c>
      <c r="B28" s="10">
        <v>0</v>
      </c>
      <c r="C28" s="15">
        <v>0</v>
      </c>
      <c r="D28" s="11">
        <v>1</v>
      </c>
      <c r="E28" s="11">
        <v>1</v>
      </c>
      <c r="F28" s="11">
        <v>3</v>
      </c>
      <c r="G28" s="11">
        <v>0</v>
      </c>
      <c r="H28" s="11">
        <v>3</v>
      </c>
      <c r="I28" s="11">
        <v>8</v>
      </c>
      <c r="J28" s="11">
        <v>5</v>
      </c>
      <c r="K28" s="15">
        <v>0</v>
      </c>
      <c r="L28" s="12">
        <f t="shared" si="0"/>
        <v>21</v>
      </c>
      <c r="M28" s="15">
        <v>5</v>
      </c>
      <c r="N28" s="15">
        <v>7</v>
      </c>
      <c r="O28" s="15">
        <v>8</v>
      </c>
      <c r="P28" s="15">
        <v>7</v>
      </c>
      <c r="Q28" s="15">
        <v>10</v>
      </c>
      <c r="R28" s="11">
        <v>5</v>
      </c>
      <c r="S28" s="11">
        <v>7</v>
      </c>
      <c r="T28" s="11">
        <v>2</v>
      </c>
      <c r="U28" s="11">
        <v>11</v>
      </c>
      <c r="V28" s="11">
        <v>1</v>
      </c>
      <c r="W28" s="11">
        <v>8</v>
      </c>
      <c r="X28" s="11">
        <v>3</v>
      </c>
      <c r="Y28" s="51">
        <f t="shared" si="1"/>
        <v>74</v>
      </c>
      <c r="Z28" s="71">
        <v>8</v>
      </c>
      <c r="AA28" s="69">
        <v>2</v>
      </c>
      <c r="AB28" s="69">
        <v>9</v>
      </c>
      <c r="AC28" s="69">
        <v>3</v>
      </c>
      <c r="AD28" s="69">
        <v>9</v>
      </c>
      <c r="AE28" s="69">
        <v>15</v>
      </c>
      <c r="AF28" s="69">
        <v>14</v>
      </c>
      <c r="AG28" s="69">
        <v>4</v>
      </c>
      <c r="AH28" s="69">
        <v>2</v>
      </c>
      <c r="AI28" s="69">
        <v>34</v>
      </c>
      <c r="AJ28" s="28">
        <v>14</v>
      </c>
      <c r="AK28" s="66">
        <f t="shared" si="2"/>
        <v>114</v>
      </c>
    </row>
    <row r="29" spans="1:37">
      <c r="A29" s="9" t="s">
        <v>17</v>
      </c>
      <c r="B29" s="10">
        <v>0</v>
      </c>
      <c r="C29" s="11">
        <v>1</v>
      </c>
      <c r="D29" s="15">
        <v>0</v>
      </c>
      <c r="E29" s="15">
        <v>0</v>
      </c>
      <c r="F29" s="11">
        <v>1</v>
      </c>
      <c r="G29" s="11">
        <v>5</v>
      </c>
      <c r="H29" s="11">
        <v>3</v>
      </c>
      <c r="I29" s="11">
        <v>4</v>
      </c>
      <c r="J29" s="11">
        <v>1</v>
      </c>
      <c r="K29" s="11">
        <v>2</v>
      </c>
      <c r="L29" s="12">
        <f t="shared" si="0"/>
        <v>17</v>
      </c>
      <c r="M29" s="11">
        <v>3</v>
      </c>
      <c r="N29" s="11">
        <v>2</v>
      </c>
      <c r="O29" s="11">
        <v>1</v>
      </c>
      <c r="P29" s="11">
        <v>5</v>
      </c>
      <c r="Q29" s="11">
        <v>9</v>
      </c>
      <c r="R29" s="11">
        <v>3</v>
      </c>
      <c r="S29" s="11">
        <v>4</v>
      </c>
      <c r="T29" s="11">
        <v>2</v>
      </c>
      <c r="U29" s="11">
        <v>5</v>
      </c>
      <c r="V29" s="11">
        <v>3</v>
      </c>
      <c r="W29" s="11">
        <v>8</v>
      </c>
      <c r="X29" s="11">
        <v>2</v>
      </c>
      <c r="Y29" s="51">
        <f t="shared" si="1"/>
        <v>47</v>
      </c>
      <c r="Z29" s="71">
        <v>3</v>
      </c>
      <c r="AA29" s="69">
        <v>3</v>
      </c>
      <c r="AB29" s="69">
        <v>5</v>
      </c>
      <c r="AC29" s="69">
        <v>9</v>
      </c>
      <c r="AD29" s="69">
        <v>7</v>
      </c>
      <c r="AE29" s="69">
        <v>9</v>
      </c>
      <c r="AF29" s="69">
        <v>11</v>
      </c>
      <c r="AG29" s="69">
        <v>16</v>
      </c>
      <c r="AH29" s="69">
        <v>6</v>
      </c>
      <c r="AI29" s="69">
        <v>5</v>
      </c>
      <c r="AJ29" s="28">
        <v>10</v>
      </c>
      <c r="AK29" s="66">
        <f t="shared" si="2"/>
        <v>84</v>
      </c>
    </row>
    <row r="30" spans="1:37">
      <c r="A30" s="9" t="s">
        <v>16</v>
      </c>
      <c r="B30" s="10">
        <v>0</v>
      </c>
      <c r="C30" s="15">
        <v>0</v>
      </c>
      <c r="D30" s="11">
        <v>1</v>
      </c>
      <c r="E30" s="11">
        <v>0</v>
      </c>
      <c r="F30" s="11">
        <v>4</v>
      </c>
      <c r="G30" s="11">
        <v>1</v>
      </c>
      <c r="H30" s="11">
        <v>4</v>
      </c>
      <c r="I30" s="11">
        <v>2</v>
      </c>
      <c r="J30" s="11">
        <v>2</v>
      </c>
      <c r="K30" s="11">
        <v>7</v>
      </c>
      <c r="L30" s="12">
        <f t="shared" si="0"/>
        <v>21</v>
      </c>
      <c r="M30" s="11">
        <v>1</v>
      </c>
      <c r="N30" s="11">
        <v>0</v>
      </c>
      <c r="O30" s="11">
        <v>6</v>
      </c>
      <c r="P30" s="11">
        <v>6</v>
      </c>
      <c r="Q30" s="11">
        <v>1</v>
      </c>
      <c r="R30" s="11">
        <v>6</v>
      </c>
      <c r="S30" s="11">
        <v>5</v>
      </c>
      <c r="T30" s="11">
        <v>1</v>
      </c>
      <c r="U30" s="11">
        <v>3</v>
      </c>
      <c r="V30" s="11">
        <v>7</v>
      </c>
      <c r="W30" s="11">
        <v>5</v>
      </c>
      <c r="X30" s="14">
        <v>0</v>
      </c>
      <c r="Y30" s="51">
        <f t="shared" si="1"/>
        <v>41</v>
      </c>
      <c r="Z30" s="71">
        <v>1</v>
      </c>
      <c r="AA30" s="69">
        <v>5</v>
      </c>
      <c r="AB30" s="69">
        <v>7</v>
      </c>
      <c r="AC30" s="69">
        <v>5</v>
      </c>
      <c r="AD30" s="69">
        <v>10</v>
      </c>
      <c r="AE30" s="69">
        <v>11</v>
      </c>
      <c r="AF30" s="69">
        <v>9</v>
      </c>
      <c r="AG30" s="69">
        <v>14</v>
      </c>
      <c r="AH30" s="69">
        <v>5</v>
      </c>
      <c r="AI30" s="69">
        <v>5</v>
      </c>
      <c r="AJ30" s="28">
        <v>6</v>
      </c>
      <c r="AK30" s="66">
        <f t="shared" si="2"/>
        <v>78</v>
      </c>
    </row>
    <row r="31" spans="1:37">
      <c r="A31" s="9" t="s">
        <v>15</v>
      </c>
      <c r="B31" s="10">
        <v>0</v>
      </c>
      <c r="C31" s="11">
        <v>1</v>
      </c>
      <c r="D31" s="11">
        <v>1</v>
      </c>
      <c r="E31" s="11">
        <v>18</v>
      </c>
      <c r="F31" s="11">
        <v>3</v>
      </c>
      <c r="G31" s="11">
        <v>22</v>
      </c>
      <c r="H31" s="11">
        <v>2</v>
      </c>
      <c r="I31" s="11">
        <v>35</v>
      </c>
      <c r="J31" s="11">
        <v>14</v>
      </c>
      <c r="K31" s="11">
        <v>13</v>
      </c>
      <c r="L31" s="12">
        <f t="shared" si="0"/>
        <v>109</v>
      </c>
      <c r="M31" s="11">
        <v>23</v>
      </c>
      <c r="N31" s="14">
        <v>7</v>
      </c>
      <c r="O31" s="11">
        <v>50</v>
      </c>
      <c r="P31" s="14">
        <v>3</v>
      </c>
      <c r="Q31" s="11">
        <v>32</v>
      </c>
      <c r="R31" s="11">
        <v>3</v>
      </c>
      <c r="S31" s="11">
        <v>51</v>
      </c>
      <c r="T31" s="11">
        <v>10</v>
      </c>
      <c r="U31" s="11">
        <v>76</v>
      </c>
      <c r="V31" s="11">
        <v>59</v>
      </c>
      <c r="W31" s="11">
        <v>74</v>
      </c>
      <c r="X31" s="11">
        <v>14</v>
      </c>
      <c r="Y31" s="51">
        <f t="shared" si="1"/>
        <v>402</v>
      </c>
      <c r="Z31" s="71">
        <v>21</v>
      </c>
      <c r="AA31" s="69">
        <v>40</v>
      </c>
      <c r="AB31" s="69">
        <v>75</v>
      </c>
      <c r="AC31" s="69">
        <v>69</v>
      </c>
      <c r="AD31" s="69">
        <v>81</v>
      </c>
      <c r="AE31" s="69">
        <v>88</v>
      </c>
      <c r="AF31" s="69">
        <v>40</v>
      </c>
      <c r="AG31" s="69">
        <v>21</v>
      </c>
      <c r="AH31" s="69">
        <v>141</v>
      </c>
      <c r="AI31" s="69">
        <v>78</v>
      </c>
      <c r="AJ31" s="28">
        <v>62</v>
      </c>
      <c r="AK31" s="66">
        <f t="shared" si="2"/>
        <v>716</v>
      </c>
    </row>
    <row r="32" spans="1:37">
      <c r="A32" s="9" t="s">
        <v>14</v>
      </c>
      <c r="B32" s="10">
        <v>0</v>
      </c>
      <c r="C32" s="11">
        <v>1</v>
      </c>
      <c r="D32" s="11">
        <v>1</v>
      </c>
      <c r="E32" s="11">
        <v>3</v>
      </c>
      <c r="F32" s="11">
        <v>4</v>
      </c>
      <c r="G32" s="11">
        <v>5</v>
      </c>
      <c r="H32" s="11">
        <v>1</v>
      </c>
      <c r="I32" s="11">
        <v>2</v>
      </c>
      <c r="J32" s="11">
        <v>9</v>
      </c>
      <c r="K32" s="11">
        <v>4</v>
      </c>
      <c r="L32" s="12">
        <f t="shared" si="0"/>
        <v>30</v>
      </c>
      <c r="M32" s="11">
        <v>8</v>
      </c>
      <c r="N32" s="11">
        <v>4</v>
      </c>
      <c r="O32" s="11">
        <v>6</v>
      </c>
      <c r="P32" s="11">
        <v>5</v>
      </c>
      <c r="Q32" s="11">
        <v>10</v>
      </c>
      <c r="R32" s="11">
        <v>13</v>
      </c>
      <c r="S32" s="11">
        <v>11</v>
      </c>
      <c r="T32" s="11">
        <v>8</v>
      </c>
      <c r="U32" s="14">
        <v>8</v>
      </c>
      <c r="V32" s="14">
        <v>11</v>
      </c>
      <c r="W32" s="11">
        <v>8</v>
      </c>
      <c r="X32" s="11">
        <v>5</v>
      </c>
      <c r="Y32" s="51">
        <f t="shared" si="1"/>
        <v>97</v>
      </c>
      <c r="Z32" s="71">
        <v>5</v>
      </c>
      <c r="AA32" s="69">
        <v>13</v>
      </c>
      <c r="AB32" s="69">
        <v>10</v>
      </c>
      <c r="AC32" s="69">
        <v>23</v>
      </c>
      <c r="AD32" s="69">
        <v>12</v>
      </c>
      <c r="AE32" s="69">
        <v>10</v>
      </c>
      <c r="AF32" s="69">
        <v>19</v>
      </c>
      <c r="AG32" s="69">
        <v>14</v>
      </c>
      <c r="AH32" s="69">
        <v>12</v>
      </c>
      <c r="AI32" s="69">
        <v>8</v>
      </c>
      <c r="AJ32" s="28">
        <v>7</v>
      </c>
      <c r="AK32" s="66">
        <f t="shared" si="2"/>
        <v>133</v>
      </c>
    </row>
    <row r="33" spans="1:37">
      <c r="A33" s="6" t="s">
        <v>13</v>
      </c>
      <c r="B33" s="10">
        <v>0</v>
      </c>
      <c r="C33" s="11">
        <v>4</v>
      </c>
      <c r="D33" s="11">
        <v>3</v>
      </c>
      <c r="E33" s="14">
        <v>3</v>
      </c>
      <c r="F33" s="11">
        <v>5</v>
      </c>
      <c r="G33" s="11">
        <v>10</v>
      </c>
      <c r="H33" s="11">
        <v>13</v>
      </c>
      <c r="I33" s="11">
        <v>17</v>
      </c>
      <c r="J33" s="11">
        <v>8</v>
      </c>
      <c r="K33" s="11">
        <v>4</v>
      </c>
      <c r="L33" s="12">
        <f t="shared" si="0"/>
        <v>67</v>
      </c>
      <c r="M33" s="11">
        <v>4</v>
      </c>
      <c r="N33" s="11">
        <v>15</v>
      </c>
      <c r="O33" s="11">
        <v>13</v>
      </c>
      <c r="P33" s="11">
        <v>5</v>
      </c>
      <c r="Q33" s="11">
        <v>6</v>
      </c>
      <c r="R33" s="11">
        <v>24</v>
      </c>
      <c r="S33" s="11">
        <v>13</v>
      </c>
      <c r="T33" s="11">
        <v>6</v>
      </c>
      <c r="U33" s="11">
        <v>41</v>
      </c>
      <c r="V33" s="11">
        <v>29</v>
      </c>
      <c r="W33" s="11">
        <v>2</v>
      </c>
      <c r="X33" s="11">
        <v>3</v>
      </c>
      <c r="Y33" s="51">
        <f t="shared" si="1"/>
        <v>161</v>
      </c>
      <c r="Z33" s="71">
        <v>8</v>
      </c>
      <c r="AA33" s="69">
        <v>12</v>
      </c>
      <c r="AB33" s="69">
        <v>15</v>
      </c>
      <c r="AC33" s="69">
        <v>10</v>
      </c>
      <c r="AD33" s="69">
        <v>28</v>
      </c>
      <c r="AE33" s="69">
        <v>16</v>
      </c>
      <c r="AF33" s="69">
        <v>9</v>
      </c>
      <c r="AG33" s="69">
        <v>20</v>
      </c>
      <c r="AH33" s="69">
        <v>16</v>
      </c>
      <c r="AI33" s="69">
        <v>45</v>
      </c>
      <c r="AJ33" s="28">
        <v>6</v>
      </c>
      <c r="AK33" s="66">
        <f t="shared" si="2"/>
        <v>185</v>
      </c>
    </row>
    <row r="34" spans="1:37">
      <c r="A34" s="9" t="s">
        <v>12</v>
      </c>
      <c r="B34" s="10">
        <v>0</v>
      </c>
      <c r="C34" s="15">
        <v>0</v>
      </c>
      <c r="D34" s="15">
        <v>0</v>
      </c>
      <c r="E34" s="15">
        <v>0</v>
      </c>
      <c r="F34" s="11">
        <v>0</v>
      </c>
      <c r="G34" s="11">
        <v>3</v>
      </c>
      <c r="H34" s="11">
        <v>3</v>
      </c>
      <c r="I34" s="11">
        <v>3</v>
      </c>
      <c r="J34" s="11">
        <v>1</v>
      </c>
      <c r="K34" s="11">
        <v>4</v>
      </c>
      <c r="L34" s="12">
        <f t="shared" si="0"/>
        <v>14</v>
      </c>
      <c r="M34" s="11">
        <v>1</v>
      </c>
      <c r="N34" s="11">
        <v>2</v>
      </c>
      <c r="O34" s="11">
        <v>4</v>
      </c>
      <c r="P34" s="14">
        <v>0</v>
      </c>
      <c r="Q34" s="11">
        <v>15</v>
      </c>
      <c r="R34" s="11">
        <v>3</v>
      </c>
      <c r="S34" s="11">
        <v>7</v>
      </c>
      <c r="T34" s="11">
        <v>2</v>
      </c>
      <c r="U34" s="14">
        <v>7</v>
      </c>
      <c r="V34" s="11">
        <v>11</v>
      </c>
      <c r="W34" s="11">
        <v>6</v>
      </c>
      <c r="X34" s="11">
        <v>2</v>
      </c>
      <c r="Y34" s="51">
        <f t="shared" si="1"/>
        <v>60</v>
      </c>
      <c r="Z34" s="71">
        <v>6</v>
      </c>
      <c r="AA34" s="69">
        <v>3</v>
      </c>
      <c r="AB34" s="69">
        <v>6</v>
      </c>
      <c r="AC34" s="69">
        <v>6</v>
      </c>
      <c r="AD34" s="69">
        <v>6</v>
      </c>
      <c r="AE34" s="69">
        <v>12</v>
      </c>
      <c r="AF34" s="69">
        <v>6</v>
      </c>
      <c r="AG34" s="69">
        <v>2</v>
      </c>
      <c r="AH34" s="69">
        <v>12</v>
      </c>
      <c r="AI34" s="69">
        <v>6</v>
      </c>
      <c r="AJ34" s="28">
        <v>5</v>
      </c>
      <c r="AK34" s="66">
        <f t="shared" si="2"/>
        <v>70</v>
      </c>
    </row>
    <row r="35" spans="1:37">
      <c r="A35" s="9" t="s">
        <v>11</v>
      </c>
      <c r="B35" s="13">
        <v>1</v>
      </c>
      <c r="C35" s="15">
        <v>0</v>
      </c>
      <c r="D35" s="11">
        <v>2</v>
      </c>
      <c r="E35" s="11">
        <v>9</v>
      </c>
      <c r="F35" s="11">
        <v>18</v>
      </c>
      <c r="G35" s="11">
        <v>7</v>
      </c>
      <c r="H35" s="11">
        <v>11</v>
      </c>
      <c r="I35" s="11">
        <v>11</v>
      </c>
      <c r="J35" s="11">
        <v>4</v>
      </c>
      <c r="K35" s="11">
        <v>27</v>
      </c>
      <c r="L35" s="12">
        <f t="shared" si="0"/>
        <v>90</v>
      </c>
      <c r="M35" s="11">
        <v>7</v>
      </c>
      <c r="N35" s="11">
        <v>20</v>
      </c>
      <c r="O35" s="11">
        <v>15</v>
      </c>
      <c r="P35" s="11">
        <v>19</v>
      </c>
      <c r="Q35" s="11">
        <v>17</v>
      </c>
      <c r="R35" s="11">
        <v>21</v>
      </c>
      <c r="S35" s="11">
        <v>14</v>
      </c>
      <c r="T35" s="11">
        <v>11</v>
      </c>
      <c r="U35" s="11">
        <v>18</v>
      </c>
      <c r="V35" s="11">
        <v>35</v>
      </c>
      <c r="W35" s="11">
        <v>32</v>
      </c>
      <c r="X35" s="11">
        <v>9</v>
      </c>
      <c r="Y35" s="51">
        <f t="shared" si="1"/>
        <v>218</v>
      </c>
      <c r="Z35" s="71">
        <v>17</v>
      </c>
      <c r="AA35" s="69">
        <v>6</v>
      </c>
      <c r="AB35" s="69">
        <v>10</v>
      </c>
      <c r="AC35" s="69">
        <v>32</v>
      </c>
      <c r="AD35" s="69">
        <v>32</v>
      </c>
      <c r="AE35" s="69">
        <v>22</v>
      </c>
      <c r="AF35" s="69">
        <v>55</v>
      </c>
      <c r="AG35" s="69">
        <v>23</v>
      </c>
      <c r="AH35" s="69">
        <v>22</v>
      </c>
      <c r="AI35" s="69">
        <v>22</v>
      </c>
      <c r="AJ35" s="28">
        <v>36</v>
      </c>
      <c r="AK35" s="66">
        <f t="shared" si="2"/>
        <v>277</v>
      </c>
    </row>
    <row r="36" spans="1:37">
      <c r="A36" s="9" t="s">
        <v>10</v>
      </c>
      <c r="B36" s="10">
        <v>0</v>
      </c>
      <c r="C36" s="11">
        <v>14</v>
      </c>
      <c r="D36" s="11">
        <v>12</v>
      </c>
      <c r="E36" s="11">
        <v>2</v>
      </c>
      <c r="F36" s="11">
        <v>29</v>
      </c>
      <c r="G36" s="11">
        <v>12</v>
      </c>
      <c r="H36" s="11">
        <v>34</v>
      </c>
      <c r="I36" s="11">
        <v>6</v>
      </c>
      <c r="J36" s="11">
        <v>10</v>
      </c>
      <c r="K36" s="11">
        <v>17</v>
      </c>
      <c r="L36" s="12">
        <f t="shared" si="0"/>
        <v>136</v>
      </c>
      <c r="M36" s="11">
        <v>9</v>
      </c>
      <c r="N36" s="14">
        <v>27</v>
      </c>
      <c r="O36" s="11">
        <v>50</v>
      </c>
      <c r="P36" s="11">
        <v>9</v>
      </c>
      <c r="Q36" s="11">
        <v>6</v>
      </c>
      <c r="R36" s="11">
        <v>11</v>
      </c>
      <c r="S36" s="11">
        <v>35</v>
      </c>
      <c r="T36" s="11">
        <v>45</v>
      </c>
      <c r="U36" s="14">
        <v>90</v>
      </c>
      <c r="V36" s="11">
        <v>16</v>
      </c>
      <c r="W36" s="11">
        <v>101</v>
      </c>
      <c r="X36" s="11">
        <v>4</v>
      </c>
      <c r="Y36" s="51">
        <f t="shared" si="1"/>
        <v>403</v>
      </c>
      <c r="Z36" s="71">
        <v>4</v>
      </c>
      <c r="AA36" s="69">
        <v>114</v>
      </c>
      <c r="AB36" s="69">
        <v>8</v>
      </c>
      <c r="AC36" s="69">
        <v>9</v>
      </c>
      <c r="AD36" s="69">
        <v>14</v>
      </c>
      <c r="AE36" s="69">
        <v>22</v>
      </c>
      <c r="AF36" s="69">
        <v>13</v>
      </c>
      <c r="AG36" s="69">
        <v>60</v>
      </c>
      <c r="AH36" s="69">
        <v>130</v>
      </c>
      <c r="AI36" s="69">
        <v>91</v>
      </c>
      <c r="AJ36" s="28">
        <v>8</v>
      </c>
      <c r="AK36" s="66">
        <f t="shared" si="2"/>
        <v>473</v>
      </c>
    </row>
    <row r="37" spans="1:37" ht="16.5" thickBot="1">
      <c r="A37" s="16" t="s">
        <v>9</v>
      </c>
      <c r="B37" s="17">
        <v>2</v>
      </c>
      <c r="C37" s="39">
        <v>79</v>
      </c>
      <c r="D37" s="39">
        <v>70</v>
      </c>
      <c r="E37" s="39">
        <v>196</v>
      </c>
      <c r="F37" s="39">
        <v>335</v>
      </c>
      <c r="G37" s="39">
        <v>268</v>
      </c>
      <c r="H37" s="39">
        <v>462</v>
      </c>
      <c r="I37" s="39">
        <v>409</v>
      </c>
      <c r="J37" s="39">
        <v>309</v>
      </c>
      <c r="K37" s="39">
        <v>340</v>
      </c>
      <c r="L37" s="21">
        <f t="shared" si="0"/>
        <v>2470</v>
      </c>
      <c r="M37" s="40">
        <f t="shared" ref="M37:X37" si="3">SUM(M6:M36)</f>
        <v>300</v>
      </c>
      <c r="N37" s="39">
        <f t="shared" si="3"/>
        <v>338</v>
      </c>
      <c r="O37" s="40">
        <f t="shared" si="3"/>
        <v>690</v>
      </c>
      <c r="P37" s="40">
        <f t="shared" si="3"/>
        <v>821</v>
      </c>
      <c r="Q37" s="39">
        <f t="shared" si="3"/>
        <v>781</v>
      </c>
      <c r="R37" s="40">
        <f t="shared" si="3"/>
        <v>710</v>
      </c>
      <c r="S37" s="40">
        <f t="shared" si="3"/>
        <v>1025</v>
      </c>
      <c r="T37" s="40">
        <f t="shared" si="3"/>
        <v>659</v>
      </c>
      <c r="U37" s="40">
        <f t="shared" si="3"/>
        <v>1022</v>
      </c>
      <c r="V37" s="40">
        <f t="shared" si="3"/>
        <v>671</v>
      </c>
      <c r="W37" s="40">
        <f t="shared" si="3"/>
        <v>710</v>
      </c>
      <c r="X37" s="40">
        <f t="shared" si="3"/>
        <v>361</v>
      </c>
      <c r="Y37" s="45">
        <f t="shared" si="1"/>
        <v>8088</v>
      </c>
      <c r="Z37" s="45">
        <f>SUM(Z6:Z36)</f>
        <v>627</v>
      </c>
      <c r="AA37" s="60">
        <f t="shared" ref="AA37:AF37" si="4">SUM(AA6:AA36)</f>
        <v>775</v>
      </c>
      <c r="AB37" s="60">
        <f t="shared" si="4"/>
        <v>647</v>
      </c>
      <c r="AC37" s="60">
        <f t="shared" si="4"/>
        <v>784</v>
      </c>
      <c r="AD37" s="60">
        <f t="shared" si="4"/>
        <v>1208</v>
      </c>
      <c r="AE37" s="60">
        <f t="shared" si="4"/>
        <v>1059</v>
      </c>
      <c r="AF37" s="60">
        <f t="shared" si="4"/>
        <v>1034</v>
      </c>
      <c r="AG37" s="60">
        <f t="shared" ref="AG37:AJ37" si="5">SUM(AG6:AG36)</f>
        <v>1022</v>
      </c>
      <c r="AH37" s="60">
        <f t="shared" si="5"/>
        <v>1081</v>
      </c>
      <c r="AI37" s="60">
        <f t="shared" si="5"/>
        <v>1759</v>
      </c>
      <c r="AJ37" s="60">
        <f t="shared" si="5"/>
        <v>1324</v>
      </c>
      <c r="AK37" s="66">
        <f t="shared" si="2"/>
        <v>11320</v>
      </c>
    </row>
    <row r="38" spans="1:37">
      <c r="A38" s="18" t="s">
        <v>8</v>
      </c>
      <c r="B38" s="10">
        <v>0</v>
      </c>
      <c r="C38" s="15">
        <v>19</v>
      </c>
      <c r="D38" s="15">
        <v>15</v>
      </c>
      <c r="E38" s="15">
        <v>103</v>
      </c>
      <c r="F38" s="15">
        <v>92</v>
      </c>
      <c r="G38" s="15">
        <v>109</v>
      </c>
      <c r="H38" s="15">
        <v>173</v>
      </c>
      <c r="I38" s="15">
        <v>194</v>
      </c>
      <c r="J38" s="15">
        <v>142</v>
      </c>
      <c r="K38" s="15">
        <v>79</v>
      </c>
      <c r="L38" s="12">
        <f>B38+C38+D38+E38+F38+G38+H38+I38+J38+K38</f>
        <v>926</v>
      </c>
      <c r="M38" s="11">
        <f t="shared" ref="M38:X38" si="6">M31+M14+M13+M12</f>
        <v>129</v>
      </c>
      <c r="N38" s="15">
        <f t="shared" si="6"/>
        <v>67</v>
      </c>
      <c r="O38" s="11">
        <f t="shared" si="6"/>
        <v>260</v>
      </c>
      <c r="P38" s="11">
        <f t="shared" si="6"/>
        <v>211</v>
      </c>
      <c r="Q38" s="15">
        <f t="shared" si="6"/>
        <v>308</v>
      </c>
      <c r="R38" s="11">
        <f t="shared" si="6"/>
        <v>271</v>
      </c>
      <c r="S38" s="11">
        <f t="shared" si="6"/>
        <v>611</v>
      </c>
      <c r="T38" s="11">
        <f t="shared" si="6"/>
        <v>222</v>
      </c>
      <c r="U38" s="15">
        <f t="shared" si="6"/>
        <v>401</v>
      </c>
      <c r="V38" s="15">
        <f t="shared" si="6"/>
        <v>229</v>
      </c>
      <c r="W38" s="15">
        <f t="shared" si="6"/>
        <v>263</v>
      </c>
      <c r="X38" s="15">
        <f t="shared" si="6"/>
        <v>130</v>
      </c>
      <c r="Y38" s="52">
        <f>SUM(M38:X38)</f>
        <v>3102</v>
      </c>
      <c r="Z38" s="63">
        <f>Z31+Z14+Z13+Z12</f>
        <v>270</v>
      </c>
      <c r="AA38" s="64">
        <f t="shared" ref="AA38:AB38" si="7">AA31+AA14+AA13+AA12</f>
        <v>255</v>
      </c>
      <c r="AB38" s="64">
        <f t="shared" si="7"/>
        <v>158</v>
      </c>
      <c r="AC38" s="64">
        <f t="shared" ref="AC38:AD38" si="8">AC31+AC14+AC13+AC12</f>
        <v>242</v>
      </c>
      <c r="AD38" s="64">
        <f t="shared" si="8"/>
        <v>412</v>
      </c>
      <c r="AE38" s="64">
        <f t="shared" ref="AE38:AF38" si="9">AE31+AE14+AE13+AE12</f>
        <v>210</v>
      </c>
      <c r="AF38" s="64">
        <f t="shared" si="9"/>
        <v>336</v>
      </c>
      <c r="AG38" s="64">
        <f t="shared" ref="AG38:AH38" si="10">AG31+AG14+AG13+AG12</f>
        <v>198</v>
      </c>
      <c r="AH38" s="64">
        <f t="shared" si="10"/>
        <v>326</v>
      </c>
      <c r="AI38" s="64">
        <f t="shared" ref="AI38:AJ38" si="11">AI31+AI14+AI13+AI12</f>
        <v>936</v>
      </c>
      <c r="AJ38" s="64">
        <f t="shared" si="11"/>
        <v>574</v>
      </c>
      <c r="AK38" s="70">
        <f t="shared" si="2"/>
        <v>3917</v>
      </c>
    </row>
    <row r="39" spans="1:37" ht="16.5" thickBot="1">
      <c r="A39" s="16" t="s">
        <v>7</v>
      </c>
      <c r="B39" s="19">
        <v>0</v>
      </c>
      <c r="C39" s="20">
        <v>37</v>
      </c>
      <c r="D39" s="20">
        <v>30</v>
      </c>
      <c r="E39" s="20">
        <v>136</v>
      </c>
      <c r="F39" s="20">
        <v>198</v>
      </c>
      <c r="G39" s="20">
        <v>147</v>
      </c>
      <c r="H39" s="20">
        <v>301</v>
      </c>
      <c r="I39" s="20">
        <v>232</v>
      </c>
      <c r="J39" s="20">
        <v>176</v>
      </c>
      <c r="K39" s="20">
        <v>169</v>
      </c>
      <c r="L39" s="21">
        <f>B39+C39+D39+E39+F39+G39+H39+I39+J39+K39</f>
        <v>1426</v>
      </c>
      <c r="M39" s="22">
        <f t="shared" ref="M39:X39" si="12">M38+M36+M26+M18</f>
        <v>150</v>
      </c>
      <c r="N39" s="20">
        <f t="shared" si="12"/>
        <v>115</v>
      </c>
      <c r="O39" s="22">
        <f t="shared" si="12"/>
        <v>415</v>
      </c>
      <c r="P39" s="22">
        <f t="shared" si="12"/>
        <v>494</v>
      </c>
      <c r="Q39" s="22">
        <f t="shared" si="12"/>
        <v>488</v>
      </c>
      <c r="R39" s="22">
        <f t="shared" si="12"/>
        <v>390</v>
      </c>
      <c r="S39" s="22">
        <f t="shared" si="12"/>
        <v>732</v>
      </c>
      <c r="T39" s="22">
        <f t="shared" si="12"/>
        <v>357</v>
      </c>
      <c r="U39" s="20">
        <f t="shared" si="12"/>
        <v>665</v>
      </c>
      <c r="V39" s="20">
        <f t="shared" si="12"/>
        <v>302</v>
      </c>
      <c r="W39" s="20">
        <f t="shared" si="12"/>
        <v>451</v>
      </c>
      <c r="X39" s="20">
        <f t="shared" si="12"/>
        <v>154</v>
      </c>
      <c r="Y39" s="53">
        <f>SUM(M39:X39)</f>
        <v>4713</v>
      </c>
      <c r="Z39" s="46">
        <f>Z38+Z36+Z26+Z18</f>
        <v>383</v>
      </c>
      <c r="AA39" s="20">
        <f t="shared" ref="AA39:AB39" si="13">AA38+AA36+AA26+AA18</f>
        <v>439</v>
      </c>
      <c r="AB39" s="20">
        <f t="shared" si="13"/>
        <v>266</v>
      </c>
      <c r="AC39" s="20">
        <f t="shared" ref="AC39:AD39" si="14">AC38+AC36+AC26+AC18</f>
        <v>385</v>
      </c>
      <c r="AD39" s="20">
        <f t="shared" si="14"/>
        <v>745</v>
      </c>
      <c r="AE39" s="20">
        <f t="shared" ref="AE39:AF39" si="15">AE38+AE36+AE26+AE18</f>
        <v>508</v>
      </c>
      <c r="AF39" s="20">
        <f t="shared" si="15"/>
        <v>439</v>
      </c>
      <c r="AG39" s="20">
        <f t="shared" ref="AG39:AH39" si="16">AG38+AG36+AG26+AG18</f>
        <v>434</v>
      </c>
      <c r="AH39" s="20">
        <f t="shared" si="16"/>
        <v>587</v>
      </c>
      <c r="AI39" s="20">
        <f t="shared" ref="AI39:AJ39" si="17">AI38+AI36+AI26+AI18</f>
        <v>1160</v>
      </c>
      <c r="AJ39" s="20">
        <f t="shared" si="17"/>
        <v>863</v>
      </c>
      <c r="AK39" s="59">
        <f t="shared" si="2"/>
        <v>6209</v>
      </c>
    </row>
    <row r="40" spans="1:37">
      <c r="A40" s="3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37"/>
      <c r="M40" s="11"/>
      <c r="N40" s="15"/>
      <c r="O40" s="11"/>
      <c r="P40" s="11"/>
      <c r="Q40" s="11"/>
      <c r="R40" s="11"/>
      <c r="S40" s="11"/>
      <c r="T40" s="11"/>
      <c r="U40" s="15"/>
      <c r="V40" s="15"/>
      <c r="W40" s="15"/>
      <c r="X40" s="15"/>
      <c r="Y40" s="37"/>
      <c r="Z40" s="37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42"/>
    </row>
    <row r="41" spans="1:37">
      <c r="A41" s="25" t="s">
        <v>64</v>
      </c>
      <c r="B41" s="24"/>
      <c r="C41" s="24"/>
      <c r="D41" s="24"/>
      <c r="E41" s="24"/>
      <c r="F41" s="23"/>
      <c r="G41" s="7"/>
      <c r="H41" s="7"/>
      <c r="I41" s="7"/>
      <c r="J41" s="7"/>
      <c r="K41" s="7"/>
      <c r="L41" s="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42"/>
    </row>
    <row r="42" spans="1:37">
      <c r="A42" s="24" t="s">
        <v>6</v>
      </c>
      <c r="B42" s="24"/>
      <c r="C42" s="24"/>
      <c r="D42" s="24"/>
      <c r="E42" s="24"/>
      <c r="F42" s="23"/>
      <c r="G42" s="7"/>
      <c r="H42" s="7"/>
      <c r="I42" s="7"/>
      <c r="J42" s="7"/>
      <c r="K42" s="7"/>
      <c r="L42" s="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42"/>
    </row>
    <row r="43" spans="1:37">
      <c r="A43" s="24" t="s">
        <v>5</v>
      </c>
      <c r="B43" s="24"/>
      <c r="C43" s="24"/>
      <c r="D43" s="24"/>
      <c r="E43" s="24"/>
      <c r="F43" s="23"/>
      <c r="G43" s="7"/>
      <c r="H43" s="7"/>
      <c r="I43" s="7"/>
      <c r="J43" s="7"/>
      <c r="K43" s="7"/>
      <c r="L43" s="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42"/>
    </row>
    <row r="44" spans="1:37" ht="32.25" customHeight="1">
      <c r="A44" s="83" t="s">
        <v>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>
      <c r="A45" s="1" t="s">
        <v>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42"/>
    </row>
    <row r="46" spans="1:37">
      <c r="A46" s="32" t="s">
        <v>3</v>
      </c>
      <c r="B46" s="33"/>
      <c r="C46" s="24"/>
      <c r="D46" s="24"/>
      <c r="E46" s="24"/>
      <c r="F46" s="1"/>
      <c r="G46" s="1"/>
      <c r="H46" s="1"/>
      <c r="I46" s="1"/>
      <c r="J46" s="1"/>
      <c r="K46" s="1"/>
      <c r="L46" s="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42"/>
    </row>
    <row r="47" spans="1:37">
      <c r="A47" s="34" t="s">
        <v>63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42"/>
    </row>
    <row r="48" spans="1:37">
      <c r="A48" s="35" t="s">
        <v>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42"/>
    </row>
    <row r="49" spans="1:37">
      <c r="A49" s="26" t="s">
        <v>48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42"/>
    </row>
    <row r="50" spans="1:37" ht="31.5" customHeight="1">
      <c r="A50" s="85" t="s">
        <v>49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</row>
    <row r="51" spans="1:37" ht="33.75" customHeight="1">
      <c r="A51" s="84" t="s">
        <v>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</row>
  </sheetData>
  <sheetProtection formatColumns="0" formatRows="0"/>
  <mergeCells count="10">
    <mergeCell ref="Z3:AK3"/>
    <mergeCell ref="M2:AK2"/>
    <mergeCell ref="A44:AK44"/>
    <mergeCell ref="A51:AK51"/>
    <mergeCell ref="A50:AK50"/>
    <mergeCell ref="A1:L1"/>
    <mergeCell ref="M1:Y1"/>
    <mergeCell ref="B2:L2"/>
    <mergeCell ref="B3:L3"/>
    <mergeCell ref="M3:Y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BCMS-all-units-comm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McGrath - (DECLG)</dc:creator>
  <cp:lastModifiedBy>DHPCLG</cp:lastModifiedBy>
  <dcterms:created xsi:type="dcterms:W3CDTF">2016-01-22T15:58:50Z</dcterms:created>
  <dcterms:modified xsi:type="dcterms:W3CDTF">2016-12-20T16:38:32Z</dcterms:modified>
</cp:coreProperties>
</file>